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5" yWindow="150" windowWidth="23415" windowHeight="12615" tabRatio="790" activeTab="0"/>
  </bookViews>
  <sheets>
    <sheet name="V.T_Bilogorsko naselje 1" sheetId="1" r:id="rId1"/>
  </sheets>
  <externalReferences>
    <externalReference r:id="rId4"/>
  </externalReferences>
  <definedNames>
    <definedName name="_Toc532263130" localSheetId="0">'V.T_Bilogorsko naselje 1'!#REF!</definedName>
    <definedName name="_Toc532263132" localSheetId="0">'V.T_Bilogorsko naselje 1'!#REF!</definedName>
    <definedName name="_Toc532286383" localSheetId="0">'V.T_Bilogorsko naselje 1'!#REF!</definedName>
    <definedName name="_Toc532286385" localSheetId="0">'V.T_Bilogorsko naselje 1'!#REF!</definedName>
    <definedName name="POPUST">'[1]Sheet3'!$B$3</definedName>
    <definedName name="_xlnm.Print_Area" localSheetId="0">'V.T_Bilogorsko naselje 1'!$A$1:$G$234</definedName>
    <definedName name="_xlnm.Print_Titles" localSheetId="0">'V.T_Bilogorsko naselje 1'!$1:$8</definedName>
  </definedNames>
  <calcPr fullCalcOnLoad="1" fullPrecision="0"/>
</workbook>
</file>

<file path=xl/sharedStrings.xml><?xml version="1.0" encoding="utf-8"?>
<sst xmlns="http://schemas.openxmlformats.org/spreadsheetml/2006/main" count="256" uniqueCount="227">
  <si>
    <r>
      <t xml:space="preserve">Obuhvaća strojni široki iskop pomoću prikladne mehanizacije, u materijalu, kategorije "C" na mjestu proširenja kolničke konstrukcije i zamjene nosivog sloja. </t>
    </r>
    <r>
      <rPr>
        <sz val="10"/>
        <rFont val="Tahoma"/>
        <family val="2"/>
      </rPr>
      <t xml:space="preserve">Predviđa se zamjena nosivog sloja u iznosu 5% površine prosječne dubine 0,5 m . </t>
    </r>
    <r>
      <rPr>
        <sz val="10"/>
        <rFont val="Tahoma"/>
        <family val="2"/>
      </rPr>
      <t xml:space="preserve">Iskop se obavlja prema visinskim kotama iz projekta  te propisanim nagibima. </t>
    </r>
    <r>
      <rPr>
        <sz val="10"/>
        <rFont val="Tahoma"/>
        <family val="2"/>
      </rPr>
      <t xml:space="preserve">Materijala se odmah tovari na kamione i odvozi na  deponiju udaljenu do 10km. Manji dio iskopanog materijala se odlaže na privremenu deponiju i kasnije će služiti  za nasipavanje okolnog terena. Odvoz uključen u cijenu iskopa. Iskop se obavlja prema visinskim kotama iz projekta te propisanim nagibima kosina u trasi izvedbe putova, srednje dubine iskopa 50 cm. U cijenu stavke uključiti i strojnu izradu posteljice od miješanih materijala, ujednačene nosivosti, s grubim i finim planiranjem, eventualnom sanacijom pojedinih manjih površina slabijeg materijala i zbijanjem do tražene zbijenosti uz potrebno vlaženje ili sušenje. Zbijenost posteljice mora iznositi min 35 Mpa. Materijal za nasipavanje okolnog terena mora odobriti nadzorni inžinjer upisom u građevinski dnevnik. Široki iskop treba obavljati upotrebom odgovarajuće mehanizacije, a ručni rad treba ograničiti na neophodni minimum. Sve iskope treba urediti prema karakterističnim profilima, predviđenim kotama i nagibima iz projekta, odnosno prema zahtjevu nadzornog inženjera. Naročitu pažnju treba posvetiti iskopu oko postojećih instalacija. U jediničnoj cijeni stavke obuhvaćen je utovar, prijevoz istovar, razastiranje i ugradnja na deponij na udaljenosti do 10 km.  U cijenu stavke uključiti cijenu deponiranja, prijevoz iskopanog i utovarenog materijala do mjesta istovara (nasip ili odlagalište kojeg osigurava Naručitelj) s razastiranjem, te potrebnim osiguranjem na gradilištu i javnim prometnicama. </t>
    </r>
  </si>
  <si>
    <t>Rad se obračunava po m³ iskopanog materijala u sraslom stanju.</t>
  </si>
  <si>
    <t xml:space="preserve">Rad se obračunava u  m² izrađenog asfaltnog sloja AC 16 surf (AC 11 surf) d= 6 cm </t>
  </si>
  <si>
    <t xml:space="preserve">Stavka obuhvaća nabavu, dopremu i ugradnju sveg potrebnog materijala za izvedbu cijevnog propusta prosječne širine 5m. Betonsku cijev min. DN 500 za zacjevljenje cest. jarka, na mjestu kolnog prilaza, postaviti na podložni šljunak ili tucanik 0/32 debljine 10cm te izvesti zaštitu cijevi sitnozrnim materijalom i zatrpavanje cijevi. Betonske cijevi su kružnog presjeka, korisne dužine 1,0 m, a prema normi HRN U.N1.051 nose oznaku "C", što znači da su to cijevi sa ojačanim stijenkama. Spojevi se izvode prema uputama proizvođača. U cijenu stavke uključiti i izvedbu novih AB čeonih zidova betonom C16/20 s dvostranom armaturnom mrežom Q 524 u glatkoj oplati te izvesti glinenu zaštitu čeonog zid. Spojeve s betonskim cijevi izvesti zamazivanjem cementnim mortom. </t>
  </si>
  <si>
    <t>Rad se obračunava po kompletno izvedenom ispitivanju</t>
  </si>
  <si>
    <t>Obračun po m' deponiranog kolnog propusta.</t>
  </si>
  <si>
    <t>DOBAVA I UGRADNJA ZAŠTITNE MREŽE S OKVIROM</t>
  </si>
  <si>
    <t>A.</t>
  </si>
  <si>
    <t>A. PRIPREMNI RADOVI</t>
  </si>
  <si>
    <t>B. ZEMLJANI RADOVI</t>
  </si>
  <si>
    <t>A.1.</t>
  </si>
  <si>
    <t>B.</t>
  </si>
  <si>
    <t>B.1.</t>
  </si>
  <si>
    <t>B.2.</t>
  </si>
  <si>
    <t>B.3.</t>
  </si>
  <si>
    <t>C.</t>
  </si>
  <si>
    <t>C.1.</t>
  </si>
  <si>
    <t>D.</t>
  </si>
  <si>
    <t>Broj stavke</t>
  </si>
  <si>
    <t>Opis stavke</t>
  </si>
  <si>
    <t>JM</t>
  </si>
  <si>
    <t>Količina</t>
  </si>
  <si>
    <t>Iznos</t>
  </si>
  <si>
    <t>m'</t>
  </si>
  <si>
    <t>ZEMLJANI RADOVI</t>
  </si>
  <si>
    <t>PRIPREMNI RADOVI</t>
  </si>
  <si>
    <t>List br.</t>
  </si>
  <si>
    <t>Jed.cijena (kn)</t>
  </si>
  <si>
    <t xml:space="preserve">REKAPITULACIJA RADOVA </t>
  </si>
  <si>
    <t>D.1.</t>
  </si>
  <si>
    <t>m²</t>
  </si>
  <si>
    <t>m³</t>
  </si>
  <si>
    <t>UKUPNA VRIJEDNOST RADOVA</t>
  </si>
  <si>
    <t>m</t>
  </si>
  <si>
    <t xml:space="preserve"> </t>
  </si>
  <si>
    <t xml:space="preserve">SVEUKUPNO </t>
  </si>
  <si>
    <t xml:space="preserve">ISKOLČENJE TRASE </t>
  </si>
  <si>
    <t>Rad se mjeri po metru trase u skladu s projektom.</t>
  </si>
  <si>
    <t>ASFALTERSKI RADOVI</t>
  </si>
  <si>
    <t>C.2.</t>
  </si>
  <si>
    <t>kom</t>
  </si>
  <si>
    <t>PDV 25 %</t>
  </si>
  <si>
    <t>Ukupno  B - ZEMLJANI RADOVI  (Kn)</t>
  </si>
  <si>
    <t>A.2.</t>
  </si>
  <si>
    <t>A.3.</t>
  </si>
  <si>
    <t>Rad se obračunava po kompletno izvedenom geomehaničkom ispitivanju</t>
  </si>
  <si>
    <t>komp.</t>
  </si>
  <si>
    <t>ZAVRŠNI RADOVI</t>
  </si>
  <si>
    <t>KONTROLA IZVEDBE</t>
  </si>
  <si>
    <t>A.4.</t>
  </si>
  <si>
    <t>B.4.</t>
  </si>
  <si>
    <t xml:space="preserve">Troškovi ispitivanja materijala, uzimanje uzoraka, laboratorijska obrada sa izdavanjem atesta, te ispitivanja svih ugrađenih slojeva. Stavka uključuje ispitivanje modula stišljivosti Ms svih slojeva (nasipa i posteljice, tamponskog sloja...), davanje recepture i dokaznog radnog sastava za asfaltne slojeve. U cijenu stavke uključiti kompletan materijal (atesti za sve ugrađene materijale i elemente, izvještaj o tekućim i kontrolnim ispitivanjima) kao dokaz kvalitete izvedenih radova i ugrađenog materijala. </t>
  </si>
  <si>
    <t>B.7.</t>
  </si>
  <si>
    <r>
      <t>m</t>
    </r>
    <r>
      <rPr>
        <sz val="10"/>
        <rFont val="Times New Roman"/>
        <family val="1"/>
      </rPr>
      <t>′</t>
    </r>
  </si>
  <si>
    <t>Obračun radova po m bankine širine 50 cm i prosječne debljine 6 cm</t>
  </si>
  <si>
    <r>
      <t>m</t>
    </r>
    <r>
      <rPr>
        <vertAlign val="superscript"/>
        <sz val="10"/>
        <rFont val="Tahoma"/>
        <family val="2"/>
      </rPr>
      <t>´</t>
    </r>
  </si>
  <si>
    <t>ISKOP I PROFILIRANJE CESTOVNOG JARKA</t>
  </si>
  <si>
    <t xml:space="preserve">IZRADA NASIPA </t>
  </si>
  <si>
    <r>
      <t>Rad se mjeri u m</t>
    </r>
    <r>
      <rPr>
        <sz val="10"/>
        <rFont val="Tahoma"/>
        <family val="2"/>
      </rPr>
      <t>³</t>
    </r>
    <r>
      <rPr>
        <sz val="10"/>
        <rFont val="Tahoma"/>
        <family val="2"/>
      </rPr>
      <t xml:space="preserve"> stvarno izrađenog nasipa, mjereno u sraslom stanju.</t>
    </r>
  </si>
  <si>
    <t>UREĐENJE I OPREMANJE GRADILIŠTA</t>
  </si>
  <si>
    <t>kompl.</t>
  </si>
  <si>
    <t>PRIVREMENA REGULACIJA PROMETA</t>
  </si>
  <si>
    <t>Rad se obračunava po kompletno izvedenoj regulaciji prometa</t>
  </si>
  <si>
    <r>
      <t>Privremena regulacija prometa na mjestima izvođenja radova, prema elaboratu privremene regulacije prometa Stavka obuhvaća izradu Elaborata regulacije prometa u vremenu izvođenja predmetnih radova (izraditi dogovorno s predstavnikom jedinice lokalne samouprave, ŽUC-a, ...),</t>
    </r>
    <r>
      <rPr>
        <sz val="10"/>
        <color indexed="10"/>
        <rFont val="Tahoma"/>
        <family val="2"/>
      </rPr>
      <t xml:space="preserve"> </t>
    </r>
    <r>
      <rPr>
        <sz val="10"/>
        <rFont val="Tahoma"/>
        <family val="2"/>
      </rPr>
      <t xml:space="preserve"> nabavu i postavu prometne signalizacije, vršenje regulacije prometa koja se vrši za cijelo vrijeme izvođenja radova, te trošak čiščenja blata i pranja mlazom vode okolnih prometnica kojima će se voziti strojevi na odvozu i dovozu materijala za predmetno gradilište.</t>
    </r>
  </si>
  <si>
    <t>ŠIROKI ISKOP NA MJESTIMA PROŠIRENJA KOLNIČKE KONSTRUKCIJE ("KOFERA") I MJESTIMA ZAMJENE NOSIVOG SLOJA</t>
  </si>
  <si>
    <t>IZRADA NOSIVOG SLOJA KOLNIKA NA MJESTIMA ISKOPA "KOFERA" I ZAMJENE POSTOJEĆEG NOSIVOG SLOJA</t>
  </si>
  <si>
    <t>B.5.</t>
  </si>
  <si>
    <t>B.6.</t>
  </si>
  <si>
    <t>C. ASFALTERSKI RADOVI</t>
  </si>
  <si>
    <t xml:space="preserve">STROJNO PLANIRANJE </t>
  </si>
  <si>
    <t>Rad se obračunava po m² isplanirane površine rova.</t>
  </si>
  <si>
    <t>MONTAŽNI RADOVI</t>
  </si>
  <si>
    <t>E.</t>
  </si>
  <si>
    <t>E.1.</t>
  </si>
  <si>
    <t>D. MONTAŽNI RADOVI</t>
  </si>
  <si>
    <t>Rad se obračunava komplet za cijeli propust</t>
  </si>
  <si>
    <t>Ukupno  D. - MONTAŽNI RADOVI  (Kn)</t>
  </si>
  <si>
    <t>IZRADA CESTOVNOG CIJEVNOG PROPUSTA</t>
  </si>
  <si>
    <t>Ukupno  C. -ASFALTERSKI RADOVI  (Kn)</t>
  </si>
  <si>
    <t>Rekonstrukcija nerazvrstanih cesta općine Veliko Trojstvo</t>
  </si>
  <si>
    <t>UVODNE NAPOMENE</t>
  </si>
  <si>
    <t>A) Nazivi stavaka i sažeti opisi radova pojedinih stavaka usklađeni su sa OTU za radove na cestama i OTU za radove u vodnom gospodarstvu, kojima su određeni i načini osiguranja kvalitete i ocijenjivanje kvalitete, te način obračuna izvedenih radova</t>
  </si>
  <si>
    <t>B) Jedinične cijene obuhvaćaju sav rad , materijal, režiju gradilišta i sva davanja (takse i pristojbe). Osim toga u cijenu ulaze i svi toškovi svih pripremnih radova u organizaciji gradilišta, sve vrste instalacija, sva potrebna nasipavanja i uređenja radnih ili manevarskih površina, sva sredstva za prijevoz strojeva i alata, te priprema i obrada materijala, svi završni radovi na čišćenju okološa i uređenju gradilišta. U svim stavkama koje uključuju odvoz viška materijal na odlagalište, jedinične cijene moraju uključivati sve troškove deponiranja</t>
  </si>
  <si>
    <t>C)Obračun količina se vrši prema dimenzijama izvedenih radova. Količine za svaku stavku rada mjere se u neto iznosu. One količine radova, koje nakon dovršenja nije moguće provijeriti neposredno izmjerom treba po dovršenju rada preuzeti nadzorni inženjer ili imenovani predstavnik Investitora i potvrditi količine. Predstavnik izvođača i nadzorni inženjer unositi će u građevinsku knjigu količine tih radova sa svim potrebnim skicama i izmjerama, te će ih svojim potpisom jamčiti.</t>
  </si>
  <si>
    <t>D)Svi radovi na zaštitama i/ili izmještanjima komunalnih instalacija moraju se izvoditi uz znanje, odobrenje i prisustvo predstavnika komunalnih poduzeća. Projekti za izmještanje komunalnih instalacija, ukoliko komunalna poduzeća traže takve projekte, nisu obuhvaćeni ovim troškovnicima niti jediničnim cijenama. U zoni zahvata radova gdje postoje komunalne instalacije, predstavnici komunalnih poduzeća moraju označiti položaje i dubine postojećih instalacija i to u prisustvu izvođača radovai nadzornog inženjera. Navedeni radovi moraju biti uključeni u jedinične cijene stavaka troškovnika i neće se posebno obračunavati.</t>
  </si>
  <si>
    <t>OPĆI UVJETI:</t>
  </si>
  <si>
    <t>U jediničnim cijenama uključeno je sljedeće:</t>
  </si>
  <si>
    <t>1. Oprema:</t>
  </si>
  <si>
    <t>1.1. Nabava, carina, osiguranje, prijevoz i svi ostali troškovi uključivo primopredaja materijala na gradilištu,</t>
  </si>
  <si>
    <t>1.2. Dokumenti o dokazu uporabljivosti, u skladu s Zakonom gradnji NN 153/13, 20/17)</t>
  </si>
  <si>
    <t>1.3. Uvjerenje o kakvoći, u skladu s Uredbom NN 127/99.</t>
  </si>
  <si>
    <t>2. Montaža:</t>
  </si>
  <si>
    <t>2.1. Sve vrste radova na izradi i montaži zaštitnih mjera i provizorija,</t>
  </si>
  <si>
    <t>2.2. Sve vrste radova na montaži nove opreme,</t>
  </si>
  <si>
    <t>2.3. Praćenje pogona i otklanjanje eventualne nedostatke u garantnom roku.</t>
  </si>
  <si>
    <t>3. Ispitivanje</t>
  </si>
  <si>
    <t xml:space="preserve">3.1. Ispitivanje i parametriranje; po završetku svake faze i konačna ispitivanja pa završetku svih radova </t>
  </si>
  <si>
    <t>3.2. Funkcionalne probe, podešenje i puštanje u probni rad,</t>
  </si>
  <si>
    <t>3.3. Praćenje pogona i otklanjanje eventualnih nedostataka u jamstvenom roku.</t>
  </si>
  <si>
    <t>4. Ostalo</t>
  </si>
  <si>
    <t>4.1. Dodatni troškovi radne snage (dnevnice, prekovremeni i noćni rad) zbog izvođenja dijela radova doba isključenog pogona,</t>
  </si>
  <si>
    <t>4.2. Svi ostali neimenovani pomoćni radovi i materijal, koji su potrebni za kompletno dovršenje radova po ovom troškovniku.</t>
  </si>
  <si>
    <t>NAPOMENA</t>
  </si>
  <si>
    <t>IZRADA DINAMIČKOG PLANA IZVOĐENJA RADOVA
(PROJEKT ORGANIZACIJE GRAĐENJA)</t>
  </si>
  <si>
    <t>Obračun po kompletno izvedenoj stavci.</t>
  </si>
  <si>
    <t>Obračun po kompletu za cijelo gradilište, tj. za sve građevine u sklopu radova.</t>
  </si>
  <si>
    <t>Uređenje gradilišta i osiguranje nesmetanog odvijanja prometa vozila i pješaka. Stavka obuhvaća označavanje gradilišta, dovoz, postavljanje u pogonsko stanje, demontiranje i odvoz svih uređaja, postrojenja, pribora, građevinskih strojeva, transportnih sredstava, oplata, ukrućenja, uređaja opskrbe, prostorija za smještaj potrebnih za stručno izvođenje radova u ugovorenom roku, prema tehničkoj dokumentaciji provođenja i rukovođenje radova opisanih projektom. Stavka nadalje obuhvaća krčenje i uređenje gradilišta, i dovođenje u prvobitno stanje površina lokacija korištenih kao radne i skladišne površine. U ove radove ubrajaju se i priključci za vodu, struju i sl. (Izvođač ih mora zatražiti kod nadležnog komunalnog poduzeća, s kojim obračunava naknade i troškove u vlastitoj odgovornosti te izrađuje i montira odgovarajuća međubrojila i spojne vodove) za potrebe gradilišta.  Uređenje gradilišta sukladno članku 133. i 134. Zakona o gradnji (NN  153/13, 20/17).</t>
  </si>
  <si>
    <t>POSTAVLJANJE PLOČE ZA OZNAČAVANJE GRADILIŠTA</t>
  </si>
  <si>
    <t xml:space="preserve">Dobava i ugradba ploče kojom će se označiti gradilište. Ploča mora sadržavati podatke u skladu s člankom 134. st 6 Zakona o gradnji (NN 153/2013, 20/17), tj. obavezno sadrži ime, odnosno tvrtku investitora, projektanta, izvođača i osobe koja provodi stručni nadzor građenja, naziv i vrstu građevine koja se gradi, naziv tijela koje je izdalo građevinsku dozvolu, klasifikacijsku oznaku, urudžbeni broj, datum izdavanja i pravomoćnosti, odnosno izvršnosti te dozvole i datum prijave početka građenja. U slučaju oštećenja ploče, izvođač će ju zamijeniti o svom trošku. Stavka obuhvaća i uklanjanje ploče po završetku izvođenja radova.
</t>
  </si>
  <si>
    <t>Obračun po komadu ploče.</t>
  </si>
  <si>
    <t>LOCIRANJE I OZNAČAVANJE POSTOJEĆIH INSTALACIJA</t>
  </si>
  <si>
    <t xml:space="preserve">Lociranje i označavanje trase postojećih instalacija i priključaka od strane vlasnika postojećih instalacija, koje se izmještaju, zamjenjuju te mogu biti ugroženi za vrijeme izvedbe rekonstrukcije putova i sustava odvodnje oborinske vode. Lociranje instalacija obavljaju odgovorne osobe nadležne stručne službe za svaku postojeću instalaciju. Izvođač radova dužan je zatražiti ponudu od nadležne službe za lokaciju komunalnih instalacija. Kao dokaz o izvršenom lociranju instalacija dostaviti račun vlasnika instalacija (na uvid). U stavku je uračunat sav potreban rad i materijal za kopletno lociranje postojećih instalacija.
</t>
  </si>
  <si>
    <t>Obračun po kompletu izvedenog rada.</t>
  </si>
  <si>
    <t>kpl</t>
  </si>
  <si>
    <t>A.6.</t>
  </si>
  <si>
    <t>A.7.</t>
  </si>
  <si>
    <t>OPĆE ODREDBE:
Ovim stavkama obuhvaćena su sva rušenja koja se odnose na građevinske radove. Slojevi se moraju pažljivo rušiti i uklanjati u blizini dijelova pojedinih instalacija, poklopaca, revizijskih okna, hidranata, pojedinih plitkih instalacija i sl.</t>
  </si>
  <si>
    <t>A.9.</t>
  </si>
  <si>
    <t>A.10.</t>
  </si>
  <si>
    <t>RAZBIJANJE POSTOJEĆIH BETONSKIH POVRŠINA</t>
  </si>
  <si>
    <t xml:space="preserve">Strojno razbijanje pikamerom i ručno razbijanje sa pneumatskim   čekičem betona. </t>
  </si>
  <si>
    <t>Rad se obračunava po efektivnom satu razbijanja betona:</t>
  </si>
  <si>
    <t>kompresorska vibro - bušilica</t>
  </si>
  <si>
    <t>h</t>
  </si>
  <si>
    <t>hidraulički nabijač - "pick hammer"</t>
  </si>
  <si>
    <t>ISKOP
Napomena: svi radovi na iskopu obuhvaćaju i utovar i odvoz viška iskopa te njegovo zbrinjavanje na odgovarajućoj deponiji (do 10km udaljenosti) i neće se posebno obračunavati.</t>
  </si>
  <si>
    <t xml:space="preserve">Izradi nosivog sloja može se pristupiti nakon propisno izvedene, ispitane i po nadzornom inženjeru preuzetoj posteljici. Nabava, doprema i ugradnja (strojno razastiranje,fino planiranje i zbijanje do traženog modula stišljivosti ili stupnja zbijenosti na uređenu i preuzetu podlogu) tucanika granulacije 0-64mm, u debljini najmanje 50 cm kao podloga za izvedbu prometne površine. Minimalna zbijesnot Ms= 80 MPa, a stupanj zbijenosti Sz=98%. Kote posteljice mogu odstupati najviše za ± 3 cm. Poprečni i uzdužni nagibi posteljice moraju biti prema projektu. Ravnost se mjeri uzdužno, poprečno i dijagonalno. Kameni materijal nanositi u slojevima i dobro uvaljati. Gornja površina mora biti ravna (planiranje na točnost ± 1 cm), u projektiranom padu i kompaktna. Izvedba radova, obračun radova i kontrola kvalitete prema OTU 5-01. </t>
  </si>
  <si>
    <t>ZAŠTITA POSTOJEĆIH INSTALACIJA</t>
  </si>
  <si>
    <t xml:space="preserve">Rad obuhvaća zaštitu komunalnih instalacija i ostalih priključaka koji tijekom gradnje  primjerice, prolaza teških i velikih vozila mogu biti ugrožene. Zaštita postojećih  kablova, stavljanjem istih u PVC zaštitnu cijev, ručni iskop kablova, nabavu, dopremu i postavu zaštitne cijevi oko kablova, nabavu, dopremu i postavu potrebnih obujmica za učvršćivanje cijevi, zatrpavanje rova i postavu traka upozorenja (PAZI KABEL).  Zaštitu i izmicanje izvršititi uz prisustvo predstavnika vlasnika instalacija. Kao dokaz o izvršenom izmicanju instalacija dostaviti račun vlasnika instalacija. 
</t>
  </si>
  <si>
    <t>GEOMEHANIČKO ISPITIVANJE NOSIVOSTI TAMPONSKOG SLOJA</t>
  </si>
  <si>
    <t xml:space="preserve">Kontrola zbijenosti kamene podloge prije ugradnje završnog sloja. Izvodi se posebnom opremom i od ovlaštene ustanove. Izvođač ujedno osigurava prikladno teretno vozilo (kamion) opterećen kamenim materijalom. Stavka obuhvaća i izradu pripadnih atesta. Kontrola zbijenosti  provesti će se u prosjeku na svakih cca 50 m' na mjestima  koja odredi nadzorni  inženjer gradilišta. </t>
  </si>
  <si>
    <t>Obračun po provedenoj kontroli zbijenosti.</t>
  </si>
  <si>
    <t>POSTAVA BETONSKIH CESTOVNIH RUBNJAKA</t>
  </si>
  <si>
    <t>Obračun po m' postavljenih rubnjaka</t>
  </si>
  <si>
    <t>ASFALTIRANJE PROMETNE POVRŠINE
U cijenu je uključena nabava i prijevoz prethodno strojno proizvedene mješavine od agregata i bitumena kao veziva, nazivne veličine najvećeg zrna, vrste kamenog materijala i granulometrijskog sastava prema odredbama u projektu i u
skladu prema: HRN EN 13043:2003 (agregati); HRN EN 12591:2009 (cestograđevni bitumen) i HRN EN 13108-1:2007 (asfaltbeton), te utovar, prijevoz, i strojna ugradba (razastiranje i zbijanje). Izvedba, kontrola kakvoće i obračun
prema HRN EN 13108-1.</t>
  </si>
  <si>
    <t>D.2.</t>
  </si>
  <si>
    <t>D.3.</t>
  </si>
  <si>
    <t>IZVEDBA SPOJA STARE I NOVE KOLNIČKE KONSTRUKCIJE</t>
  </si>
  <si>
    <t>Rad se mjeri u metrima izrađenog spoja.</t>
  </si>
  <si>
    <t xml:space="preserve">Izrada poprečnog spoja izvedene kolničke konstrukcije sa novom kolničkom konstrukcijom. Spoj postojeće i novoizvedene kolničke konstrukcije izvodi se na način da se postojeći asfalt kod spoja reže rotacionom pilom te se nakon iskopa i izvedbe nosivog sloja postavlja bitumenska traka za brtvljenje radnog spoja te se izvodi asfaltiranje. </t>
  </si>
  <si>
    <r>
      <t>Rad se mjeri u m</t>
    </r>
    <r>
      <rPr>
        <sz val="10"/>
        <rFont val="Tahoma"/>
        <family val="2"/>
      </rPr>
      <t>³</t>
    </r>
    <r>
      <rPr>
        <sz val="10"/>
        <rFont val="Tahoma"/>
        <family val="2"/>
      </rPr>
      <t xml:space="preserve"> stvarno iskopanog i deponiranog materijala, mjereno u sraslom stanju.</t>
    </r>
  </si>
  <si>
    <t xml:space="preserve">Izrada elaborata iskolčenja, iskolčenje prometne površine, sva geodetska mjerenja kojima se podaci iz projekta prenose na teren ili s terena u projekte, za cijelo vrijeme građenja, ostavljanje i održavanje dobro uočljivih iskolčenih oznaka na terenu od početka radova do predaje radova investitoru sa osiguranjem iskolčenja trase. U cijenu stavke uključiti i izradu geodetskog elaborata iskolčenja izvedenog stanja od strane ovlaštenog geodete, sukladno važećem zakonu. </t>
  </si>
  <si>
    <t>DEMONTAŽA I PONOVNA MONTAŽA PROMETNE SIGNALIZACIJE</t>
  </si>
  <si>
    <t xml:space="preserve">Vađenje/demontaža, deponiranje, čišćenje te vraćanje na potrebnu poziciju (nakon završetka radova) sve cestovne opreme i vertikalne prometne signalizacije koja se nalazi unutar radnog kruga strojeva i/ili na poziciji trase zahvata, u dogovoru s upraviteljem predmetne prometnice. U cijenu stavke uračunati dobavu i dopremu svog potrebnog materijala i rada za izvršenje stavke. </t>
  </si>
  <si>
    <t>Obračun po kompletu.</t>
  </si>
  <si>
    <t>A.8.</t>
  </si>
  <si>
    <t>STROJNO VAĐENJE CIJEVNIH/KOLNIH PROPUSTA</t>
  </si>
  <si>
    <t xml:space="preserve">Strojno vađenje, utovar i odvoz dotrajalih betonskih cijevi i betonskih kanala na cijevnim propustima/kolnim ulazima, pronalazak deponije, odvoz srušenog materijala na deponiju i svi troškovi deponiranja. U cijenu stavke uračunati iskop nadsloja cijevi (šljunak), utovar i odvoz čela kolnih prilaza te manjeg nepredviđenog betona na trasi projektirane kanalizacije koji nije uključen u predhodnim stavkama, uz odobrenje nadzornog inžinjera (upis u građevinski dnevnik).  </t>
  </si>
  <si>
    <t>UGRADNJA BETONA ZA IZVOĐENJE NEPREDVIĐENIH RADOVA</t>
  </si>
  <si>
    <t>Nabava, doprema i ugradnja betona za izvođenje nekih nepredviđenih manjih betonskih radova na predviđenoj trasi, uključivo i izrada oplate (montaža i demontaža, nabava, doprema)  i postavljane armature (rezanje, savijanje i ugradnja).</t>
  </si>
  <si>
    <t>Rad se obračunava u m³ stvarno ugrađenog betona</t>
  </si>
  <si>
    <t>C 16/20</t>
  </si>
  <si>
    <t>C 25/30</t>
  </si>
  <si>
    <t>Obračun po kom deniveliranog šahta</t>
  </si>
  <si>
    <t>DENIVELIRANJE POSTOJEĆIH ŠAHTI</t>
  </si>
  <si>
    <t>Stavka obuhvaća rušenje stabala, čupanje i iskop korijenja i panjeva. Utovar, istovar i prijevoz na deponij do 10 km.  Ovaj rad obuhvaća uklanjanje drveća i panjeva s odsijecanjem grana na dužine pogodne za prijevoz, čišćenje i uklanjanje sveg nepotrebnog materijala ostalog nakon izvedenih radova, prijevoz na odlagalište te uključivo uređenje istog. U cijenu stavke uključiti osiguranje prometa, objekata u neposrednoj blizini kao i nadzemnu i podzemnu infrastrukturu prilikom izvođenja radova na uklanjanju stabala.
Obračun je po komadu uklonjenog stabla.</t>
  </si>
  <si>
    <t>Uklanjanje drveća promjera 10 - 30 cm</t>
  </si>
  <si>
    <t>Uklanjanje drveća promjera većeg od 30 cm</t>
  </si>
  <si>
    <t>ISPITIVANJE NOSIVOSTI TLA</t>
  </si>
  <si>
    <t xml:space="preserve">Geomehaničko ispitivanje nosivosti tla postojeće kolničke konstrukcije. Ispitivanje uključuje pregled trase i uzimanje uzoraka na mjestima kolničke konstrukcije gdje su vidljiva veća oštećenja kolnika. </t>
  </si>
  <si>
    <t xml:space="preserve">U svim stavkama potrebno je predvidjeti nabavu transport na gradilište, montažu i spajanje te programiranje potrebne opreme, s ugradnjom kvalitetnog i atestiranog materijala, skele, pomoću stručne i kvalificirane radne snage, sve u skladu s tehničkim propisima i normama. </t>
  </si>
  <si>
    <t xml:space="preserve">Plan se sastoji od odgovarajućih aktivnosti koje točno opisuju predloženi način izvođenja svih radova od strane izvođača, a obuhvaća i montažu svih većih uređaja za gradnju i dobavu osnovnih materijala. Plan mora biti detaljno razrađen da omogući nadzornom inženjeru usklađivanje njegovih aktivnosti, uključujući projektiranje i izradu izvedbenih nacrta zajedno s planom izvođenja radova. Plan mora sadržavati i kalendar radnih dana. Trajanje svake aktivnosti izraženo je u planu u kalendarskim danima. Svaka aktivnost bit će detaljno opisana što omogućuje lako prepoznavanje pozivom na specifičan dio radova i točno će prikazati lokaciju radova. Izvođač mora plan dati na odobrenje nadzornom inženjeru prije početka radova. Izvođač mora poštovati dinamički plan izvođenja radova u cijelosti. Popis mehanizacije je detaljan ispis sve građevinske opreme, vozila i strojeva na gradilištu potrebnih za izvođenje radova prema dinamičkom planu. Taj popis sadržavat će datum dopreme, vrstu, veličinu, kapacitet, snagu i broj jedinica. Niti jedno vozilo, stroj ili dio opreme koji su na popisu, ne može napustiti gradilište bez odobrenja nadzornog inženjera. Za svaku stavku opreme, vozilo ili stroj treba navesti marku, tip, proizvođača, identifikacijski broj, godinu izrade, vlasnika, a za opremu treba navesti je li prerađivana ili nije. Ovaj popis vodi se u građevnom dnevniku svaki dan. </t>
  </si>
  <si>
    <t>UKLANJANJE GRMLJA</t>
  </si>
  <si>
    <t>UKLANJANJE DRVEĆA</t>
  </si>
  <si>
    <t>Izrada nasipa od mješavine C kategorije, Sz≥95 %, Ms≥35 MN/m2, a stavka obuhvaća lokalni transport, strojno nasipanje i razastiranje, prema potrebi vlaženjem ili sušenjem, planiranje nasipnih slojeva debljine i nagiba prema projektu, te zbijanje s odgovarajućim sredstvima, a prema odredbama OTU.  Obračun se mjeri u kubičnim metrima stvarno ugrađenog i zbijenog nasipa, a u cijenu je uključen sav rad na izradi nasipa te planiranje pokosa nasipa i čišćenje okoline, sav ostali rad, transporti i oprema, kao i ispitivanja i kontrola kakvoće.</t>
  </si>
  <si>
    <t>BITUMENIZIRANI NOSIVO HABAJUĆI SLOJ AC 16 surf 50/70 (BNHS 16)</t>
  </si>
  <si>
    <t xml:space="preserve">Dobava i izvedba bitumeniziranog nosivo habajućeg asfaltnog sloja AC 16 surf (BNHS 16)  debljine d=6cm. Stavka obuhvaća nabavu, prijevoz, polaganje i zbijanje materijala, uključujući opremu i sve što je potrebno za dovršenje rada.
U pogledu broja tekućih i kontrolnih ispitivanja, izvođač i
investitor su dužni obaviti u svemu prema odredbama
standarda vezanih za ovaj rad.  Uvjeti kontrole kvalitete : HRN UE4.014. Radove izvesti prema Općim tehničkim uvjetima (HC_OTU 5-04 i OTU 5-05). </t>
  </si>
  <si>
    <t>3</t>
  </si>
  <si>
    <t>Deniveliranje postojećih šahti i objekata infrastrukture (voda, plin...) na visinu nivelete novoizvedene prometne površine. U cijenu stavke uključiti štemanje betona oko poklopca ili rešetke, izmještanje na novu kotu i betoniranje istih te zatrpavanje i nabijanje materijala oko poklopaca ili rešetke</t>
  </si>
  <si>
    <t>Ukupno  A. -PRIPREMNI RADOVI  (Kn)</t>
  </si>
  <si>
    <t>A.5.</t>
  </si>
  <si>
    <t>B.9.</t>
  </si>
  <si>
    <t>B.8.</t>
  </si>
  <si>
    <t>B.10.</t>
  </si>
  <si>
    <t>Nabava, doprema i ugradnja betonskih rubnjaka dim 15x20x100cm prema normi HRN EN 1340:2004  na prethodno izvedenu podlogu od betona klase C16/20 . Postavljene rubnjake je potrebno fugirati. U stavku je uključen sav potreban dodatni rad i materijal za potpuno dovršenje rada. Na spoju kolnika i kolnih ulaza izvesti upušteni cestovni rubnjak.</t>
  </si>
  <si>
    <t>Dionica 1 - Bilogorsko naselje, kat. čest. br. 1402/5, 1402/4 k.o. Veliko Trojstvo</t>
  </si>
  <si>
    <t>UREĐENJE BANKINA OD ZRNATOG KAMENOG MATERIJALA</t>
  </si>
  <si>
    <r>
      <t>Uređenje bankina od zrnatog kamenog materijala na uredno izvedenu i preuzetu podlogu,</t>
    </r>
    <r>
      <rPr>
        <sz val="10"/>
        <rFont val="Tahoma"/>
        <family val="2"/>
      </rPr>
      <t xml:space="preserve"> širine 0,5m i debljine 6cm. </t>
    </r>
    <r>
      <rPr>
        <sz val="10"/>
        <rFont val="Tahoma"/>
        <family val="2"/>
      </rPr>
      <t>Bankina se izvodi nakon asfaltiranja na uredno izvedenoj i preuzetoj podlozi, veličine zrna 0-31,5mm. Površina bankine mora biti do jedan centimetar niža od asfaltiranog kolnika. Bankina mora imati projektom propisanu nosivost. Uvaljana površina bankina mora imati mozaičku teksturu. Odstupanje od projektirane debljine sloja u zbijenom stanju mora biti u granicama od ± 1 cm.  Ovisno o geomehaničkim ispitivanjima za izradu bankine koristiti dio predhodno odloženog materijala iz predhodnih stavki. Korištenje predhodno odloženog materijala mora odobriti nadzorni inžinjer. U cijenu je uključena dobava i prijevoz, razastiranje, grubo i fino planiranje, te zbijanje do tražene zbijenosti, debljine sloja i nagiba prema projektu, kao i sav rad i materijal za potpuno dovršenje stavke.</t>
    </r>
  </si>
  <si>
    <t>L = 956 m</t>
  </si>
  <si>
    <t>Produbljenje i profiliranje odvodnih jaraka bez obloge kao i ručno čišćenje postojećeg zacjevljenja.  Stavka obuhvaća iskop, čišćenje (rezanje grmlja i šiblja, košenje trave, uklanjanje otpadaka), profiliranje do zahtjevanog obrisa, utovar i odvoz otpada na odlagalište te sav ostali rad, opremu i materijal potreban za potpuno dovršenje stavke.</t>
  </si>
  <si>
    <t>TD 
17/18</t>
  </si>
  <si>
    <t>IZRADA TEMELJA ZA ZAŠTITNE STUPOVE</t>
  </si>
  <si>
    <t>Nabava, doprema i ugradnja materijala potrebnog za  izvedbu kvadratnih temelja zaštitnih stupova betonom C 16/20. Temelj je širine 20 cm i visine 40 cm.</t>
  </si>
  <si>
    <t>Rad se obračunava po m3 ugrađenog betona.</t>
  </si>
  <si>
    <t>IZRADA ARMIRANO BETONSKE  ULJEVNE GRAĐEVINE</t>
  </si>
  <si>
    <t>DOBAVA I UGRADNJA ZAŠTITNIH STUPOVA</t>
  </si>
  <si>
    <t xml:space="preserve">Nabava, doprema i postava metalnih zaštitnih stupova, visine 75 cm izvedene iz profila crne bravarije poprečnog presjeka fi 40mm. Stupovi se postavljaju na predhodno izvedene temelje. U cijenu stavke uključiti  miniziranje te obrada stupova dvostrukim uljanim naličem i završnom crveno-bijelom bojom.                                     </t>
  </si>
  <si>
    <t>Rad se obračunava po kom postavljenih zaštitnih stupova:</t>
  </si>
  <si>
    <t>IZRADA KAMENOG ODVODNOG KANALA TRAPEZNOG OBLIKA</t>
  </si>
  <si>
    <t>Obračun radova po m izrađenog kamenog jarka.</t>
  </si>
  <si>
    <t>B.11.</t>
  </si>
  <si>
    <t>ISKOP ZEMLJE ZA IZVEDBU PRAVOKUTNIH TEMELJA ZAŠTITNIH STUPOVA</t>
  </si>
  <si>
    <t xml:space="preserve">Ručni iskop zemlje za izvedbu pravokutnih kvadratnih temelja, dim 20 x 20 x 40cm, zaštitnih metalnih stupova. </t>
  </si>
  <si>
    <r>
      <t>Rad se obračunava po m</t>
    </r>
    <r>
      <rPr>
        <vertAlign val="superscript"/>
        <sz val="10"/>
        <rFont val="Tahoma"/>
        <family val="2"/>
      </rPr>
      <t xml:space="preserve">3 </t>
    </r>
    <r>
      <rPr>
        <sz val="10"/>
        <rFont val="Tahoma"/>
        <family val="2"/>
      </rPr>
      <t xml:space="preserve"> stvarno iskopanog materijala u sraslom stanju.</t>
    </r>
  </si>
  <si>
    <t>STROJNI ISKOP ZEMLJE ZA IZVEDBU CESTOVNOG JARKA</t>
  </si>
  <si>
    <t xml:space="preserve">Strojni iskop zemlje za izvedbu cestovnog jarka od kamena drobljenca uz prilaznu cestu prosječne širine cca 1m, dubine cca 60 cm, dužine 15 m, jednostrano, s nabijanjem dna rova lakim vibro nabijačem. U cijenu stavke uključiti utovar i odvoz materijala na deponiju udaljenu do 5 km te rastresitost materijala. </t>
  </si>
  <si>
    <t>Rad se obračunava po m³ iskopanog cestovnog jarka.</t>
  </si>
  <si>
    <t>STROJNI ISKOP ZEMLJE ZA IZVEDBU ODVODNOG PUTNOG JARKA</t>
  </si>
  <si>
    <t>Profiliranje cestovnog jarka za izvedbu odvodnog putnog jarka dubine cca 35 cm, trapeznog oblika s bazom 30 cm, prosječne visine cca 1 m i pokosima 1:2. . Iskopani materijal utovariti i odvesti na deponij udaljen do 5 km. U jediničnu cijenu uključiti rastresitost materijala 1,2.</t>
  </si>
  <si>
    <t>Rad se obračunava u metrima dužnim profiliranog cestovnog jarka.</t>
  </si>
  <si>
    <t>Nabava, doprema i ugradnja metalne pocinčane ispune. Na otvor ulazne građevine isponu rasporediti sa vertikalnim osnim razmakom od 10 cm kao zaštita od ulaza krupnog otpada u postojeće ulazno okno. U cijenu stavke uključiti sav potrebni materijal i rad za izvršenje stavke, kao i demontažu i odvoz postojeće zaštitne mreže.</t>
  </si>
  <si>
    <t>Rad se obračunava po kom ugrađene zaštitne metalne mreže</t>
  </si>
  <si>
    <t>F.1.</t>
  </si>
  <si>
    <t>Strojni i ručni iskop zemlje za izvedbu uljevne građevine tlocrtnih dimenzija cca. 1,5 x 5m u tlu "C" ktg. prosječne dubine 1m sa odlaganjem materijala na privremenu deponiju.</t>
  </si>
  <si>
    <t>B.12.</t>
  </si>
  <si>
    <t>B.13.</t>
  </si>
  <si>
    <t>B.14.</t>
  </si>
  <si>
    <t>F.</t>
  </si>
  <si>
    <t>BETONSKI RADOVI</t>
  </si>
  <si>
    <t>Ukupno  E. - BETONSKI RADOVI (Kn)</t>
  </si>
  <si>
    <t>Ukupno  F. - ZAVRŠNI RADOVI (Kn)</t>
  </si>
  <si>
    <t>E.2.</t>
  </si>
  <si>
    <t>D.4.</t>
  </si>
  <si>
    <t>E.3.</t>
  </si>
  <si>
    <t>Nabava, doprema i ugradnja lomljenog kamena Ø min 50 cm s polaganjem na betonsku podlogu od betona C 16/20 u sloju 10 cm. Jarak je prosječne širine 60 cm i prosječne visine 65cm i kosine 1:5 . Debljina stijenke bočnih strana kamenog kanala je cca 30 cm kao i debljina stijenke dna kanala. U cijenu stavke uključiti sav rad i materijal potreban za potpuno izvršenje stavke.</t>
  </si>
  <si>
    <t>Nabava, doprema i ugradnja betona C25/30 sa aditivom protiv soli za izradu uljevne građevine tlocrtnih dimenzija 1,5 x 4,5 m na predhodno izvedenoj kamenoj podlozi. Širina stijenki i dna uljevne građevine je 25cm. Građevina se spaja na postojeći zacijevljeni propust koji je potrebno predhodno očistiti. Stijenke propusta kao i dno propusta potrebno je armirati dvostruko, mrežastom armaturom Q 131. Nabavu, dopremu, savijanje i postavljanje armature uključiti u cijenu stavke.  U cijenu stavke uključit  podložni šljunak u sloju debljine 10 cm s nabijanjem te  nabavu dopremu, izradu, postavljanje i demontažu oplate kao i sav rad i materijal potreban za izvršenje stavke uključujući</t>
  </si>
  <si>
    <t>Obračun radova po kom kompletno izvedene uljevne građevine</t>
  </si>
  <si>
    <t>D.5.</t>
  </si>
  <si>
    <t>F. ZAVRŠNI RADOVI</t>
  </si>
  <si>
    <t>E. BETONSKI RADOVI</t>
  </si>
  <si>
    <t>ISKOP ZEMLJE ZA IZVEDBU ULJEVNE GRAĐEVINE</t>
  </si>
  <si>
    <r>
      <t>Obračun je po m</t>
    </r>
    <r>
      <rPr>
        <sz val="10"/>
        <rFont val="Calibri"/>
        <family val="2"/>
      </rPr>
      <t>ˊ</t>
    </r>
    <r>
      <rPr>
        <sz val="10"/>
        <rFont val="Tahoma"/>
        <family val="2"/>
      </rPr>
      <t xml:space="preserve"> izvedenog odvodnih jaraka. </t>
    </r>
  </si>
  <si>
    <t>E.4.</t>
  </si>
  <si>
    <t>Obračun po m' izmicanja/zaštite instalacija.</t>
  </si>
  <si>
    <t xml:space="preserve">Stavka obuhvaća uklanjanje grmlja, šiblja i drveća do Ø 10 cm, čupanje ili iskop korijena,odsijecanje grana na dužine pogodne za prijevoz, čišćenje i uklanjanje svog nepotrebnog materijala ostalog nakon izvedenih radova, uključujući utovar i prijevoz na mjesto oporabe ili zbrinjavanja udaljeno do 10 km. 
</t>
  </si>
  <si>
    <t>Obračun je po m² očišćene i uređene zarasle površine.</t>
  </si>
  <si>
    <t xml:space="preserve">Strojno grubo planiranje grejderom postojećeg makadamskog puta na točnost +/- 2 cm, s formiranjem uzdužnih i poprečnih padova izvedbe proširenja i kompletne izvedbe i zamjene nosivog sloja. U cijenu stavke uključiti i deponiranje, utovar i odvoz viška materijala. </t>
  </si>
</sst>
</file>

<file path=xl/styles.xml><?xml version="1.0" encoding="utf-8"?>
<styleSheet xmlns="http://schemas.openxmlformats.org/spreadsheetml/2006/main">
  <numFmts count="26">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0.00\ &quot;kn&quot;"/>
    <numFmt numFmtId="165" formatCode="_-* #,##0\ _$_-;\-* #,##0\ _$_-;_-* &quot;-&quot;\ _$_-;_-@_-"/>
    <numFmt numFmtId="166" formatCode="_-* #,##0.00\ _$_-;\-* #,##0.00\ _$_-;_-* &quot;-&quot;??\ _$_-;_-@_-"/>
    <numFmt numFmtId="167" formatCode="@\ &quot;*&quot;"/>
    <numFmt numFmtId="168" formatCode="yyyy\.mm\.dd"/>
    <numFmt numFmtId="169" formatCode="_(* #,##0.00_);_(* \(#,##0.00\);_(* &quot;-&quot;??_);_(@_)"/>
    <numFmt numFmtId="170" formatCode="_-* #,##0.00\ _k_n_-;\-* #,##0.00\ _k_n_-;_-* \-??\ _k_n_-;_-@_-"/>
    <numFmt numFmtId="171" formatCode="_-* #,##0\ _k_n_-;\-* #,##0\ _k_n_-;_-* &quot;- &quot;_k_n_-;_-@_-"/>
    <numFmt numFmtId="172" formatCode="_-* #,##0.00&quot; kn&quot;_-;\-* #,##0.00&quot; kn&quot;_-;_-* \-??&quot; kn&quot;_-;_-@_-"/>
    <numFmt numFmtId="173" formatCode="_(&quot;kn &quot;* #,##0.00_);_(&quot;kn &quot;* \(#,##0.00\);_(&quot;kn &quot;* \-??_);_(@_)"/>
    <numFmt numFmtId="174" formatCode="_-[$€-2]\ * #,##0.00_-;\-[$€-2]\ * #,##0.00_-;_-[$€-2]\ * \-??_-"/>
    <numFmt numFmtId="175" formatCode="#,##0.00\ [$kn-41A]"/>
    <numFmt numFmtId="176" formatCode="dd\ mmmm\ yyyy;@"/>
    <numFmt numFmtId="177" formatCode="[$€-2]\ #,##0"/>
    <numFmt numFmtId="178" formatCode="_(* #,##0.00_);_(* \(#,##0.00\);_(* \-??_);_(@_)"/>
    <numFmt numFmtId="179" formatCode="_(\$* #,##0.00_);_(\$* \(#,##0.00\);_(\$* \-??_);_(@_)"/>
    <numFmt numFmtId="180" formatCode="_-* #,##0.00_-;\-* #,##0.00_-;_-* \-??_-;_-@_-"/>
    <numFmt numFmtId="181" formatCode="_-* #,##0.00\ &quot;€&quot;_-;\-* #,##0.00\ &quot;€&quot;_-;_-* &quot;-&quot;??\ &quot;€&quot;_-;_-@_-"/>
  </numFmts>
  <fonts count="72">
    <font>
      <sz val="12"/>
      <name val="HRHelvetica"/>
      <family val="0"/>
    </font>
    <font>
      <sz val="11"/>
      <color indexed="8"/>
      <name val="Calibri"/>
      <family val="2"/>
    </font>
    <font>
      <sz val="10"/>
      <name val="Arial"/>
      <family val="2"/>
    </font>
    <font>
      <sz val="8"/>
      <name val="Tahoma"/>
      <family val="2"/>
    </font>
    <font>
      <i/>
      <sz val="8"/>
      <name val="Tahoma"/>
      <family val="2"/>
    </font>
    <font>
      <sz val="10"/>
      <name val="Tahoma"/>
      <family val="2"/>
    </font>
    <font>
      <sz val="9"/>
      <name val="Tahoma"/>
      <family val="2"/>
    </font>
    <font>
      <sz val="7"/>
      <name val="Tahoma"/>
      <family val="2"/>
    </font>
    <font>
      <b/>
      <sz val="9"/>
      <name val="Tahoma"/>
      <family val="2"/>
    </font>
    <font>
      <b/>
      <sz val="10"/>
      <name val="Tahoma"/>
      <family val="2"/>
    </font>
    <font>
      <sz val="11"/>
      <name val="Arial Narrow"/>
      <family val="2"/>
    </font>
    <font>
      <vertAlign val="superscript"/>
      <sz val="10"/>
      <name val="Tahoma"/>
      <family val="2"/>
    </font>
    <font>
      <sz val="10"/>
      <name val="Arial CE"/>
      <family val="2"/>
    </font>
    <font>
      <sz val="11"/>
      <color indexed="9"/>
      <name val="Calibri"/>
      <family val="2"/>
    </font>
    <font>
      <sz val="11"/>
      <color indexed="10"/>
      <name val="Calibri"/>
      <family val="2"/>
    </font>
    <font>
      <b/>
      <sz val="11"/>
      <color indexed="9"/>
      <name val="Calibri"/>
      <family val="2"/>
    </font>
    <font>
      <b/>
      <sz val="11"/>
      <color indexed="8"/>
      <name val="Calibri"/>
      <family val="2"/>
    </font>
    <font>
      <sz val="10"/>
      <color indexed="10"/>
      <name val="Tahoma"/>
      <family val="2"/>
    </font>
    <font>
      <sz val="10"/>
      <name val="Times New Roman"/>
      <family val="1"/>
    </font>
    <font>
      <sz val="10"/>
      <name val="Helv"/>
      <family val="2"/>
    </font>
    <font>
      <b/>
      <sz val="10"/>
      <name val="Arial"/>
      <family val="2"/>
    </font>
    <font>
      <b/>
      <u val="single"/>
      <sz val="10"/>
      <name val="Arial"/>
      <family val="2"/>
    </font>
    <font>
      <sz val="12"/>
      <color indexed="8"/>
      <name val="Calibri"/>
      <family val="2"/>
    </font>
    <font>
      <sz val="8"/>
      <name val="Arial"/>
      <family val="2"/>
    </font>
    <font>
      <sz val="9"/>
      <name val="Arial"/>
      <family val="2"/>
    </font>
    <font>
      <b/>
      <sz val="10"/>
      <color indexed="8"/>
      <name val="Tahoma"/>
      <family val="2"/>
    </font>
    <font>
      <sz val="11"/>
      <name val="Times New Roman CE"/>
      <family val="0"/>
    </font>
    <font>
      <sz val="11"/>
      <color indexed="20"/>
      <name val="Calibri"/>
      <family val="2"/>
    </font>
    <font>
      <sz val="11"/>
      <color indexed="17"/>
      <name val="Calibri"/>
      <family val="2"/>
    </font>
    <font>
      <b/>
      <sz val="11"/>
      <color indexed="63"/>
      <name val="Calibri"/>
      <family val="2"/>
    </font>
    <font>
      <b/>
      <sz val="11"/>
      <color indexed="1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9"/>
      <name val="Calibri"/>
      <family val="2"/>
    </font>
    <font>
      <i/>
      <sz val="11"/>
      <color indexed="23"/>
      <name val="Calibri"/>
      <family val="2"/>
    </font>
    <font>
      <sz val="11"/>
      <color indexed="62"/>
      <name val="Calibri"/>
      <family val="2"/>
    </font>
    <font>
      <b/>
      <sz val="11"/>
      <name val="Calibri"/>
      <family val="2"/>
    </font>
    <font>
      <b/>
      <sz val="10"/>
      <color indexed="10"/>
      <name val="Tahoma"/>
      <family val="2"/>
    </font>
    <font>
      <sz val="10"/>
      <color indexed="51"/>
      <name val="Tahoma"/>
      <family val="2"/>
    </font>
    <font>
      <sz val="10"/>
      <color indexed="8"/>
      <name val="Tahoma"/>
      <family val="2"/>
    </font>
    <font>
      <sz val="10"/>
      <name val="Calibri"/>
      <family val="2"/>
    </font>
    <font>
      <sz val="10"/>
      <color indexed="8"/>
      <name val="Arial"/>
      <family val="2"/>
    </font>
    <font>
      <b/>
      <sz val="9"/>
      <name val="Calibri"/>
      <family val="2"/>
    </font>
    <font>
      <sz val="12"/>
      <name val="Arial"/>
      <family val="2"/>
    </font>
    <font>
      <sz val="11"/>
      <name val="Arial"/>
      <family val="2"/>
    </font>
    <font>
      <sz val="10"/>
      <color indexed="10"/>
      <name val="Trebuchet MS"/>
      <family val="2"/>
    </font>
    <font>
      <b/>
      <sz val="11"/>
      <color indexed="52"/>
      <name val="Calibri"/>
      <family val="2"/>
    </font>
    <font>
      <sz val="11"/>
      <color indexed="52"/>
      <name val="Calibri"/>
      <family val="2"/>
    </font>
    <font>
      <sz val="9"/>
      <color indexed="8"/>
      <name val="Tahoma"/>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0"/>
      <name val="Times New Roman CE"/>
      <family val="1"/>
    </font>
    <font>
      <sz val="12"/>
      <name val="Times New Roman CE"/>
      <family val="1"/>
    </font>
    <font>
      <b/>
      <sz val="18"/>
      <color indexed="56"/>
      <name val="Cambria"/>
      <family val="2"/>
    </font>
    <font>
      <sz val="11"/>
      <color indexed="60"/>
      <name val="Calibri"/>
      <family val="2"/>
    </font>
    <font>
      <sz val="11"/>
      <name val="Arial CE"/>
      <family val="2"/>
    </font>
    <font>
      <sz val="11"/>
      <color indexed="8"/>
      <name val="Arial"/>
      <family val="2"/>
    </font>
    <font>
      <sz val="10"/>
      <color indexed="8"/>
      <name val="MS Sans Serif"/>
      <family val="2"/>
    </font>
    <font>
      <sz val="12"/>
      <name val="Times New Roman"/>
      <family val="1"/>
    </font>
    <font>
      <sz val="10"/>
      <color indexed="8"/>
      <name val="Arial CE"/>
      <family val="2"/>
    </font>
    <font>
      <b/>
      <sz val="11"/>
      <name val="Arial Narrow"/>
      <family val="2"/>
    </font>
    <font>
      <b/>
      <u val="single"/>
      <sz val="11"/>
      <name val="Arial Narrow"/>
      <family val="2"/>
    </font>
    <font>
      <sz val="10"/>
      <name val="MS Sans Serif"/>
      <family val="2"/>
    </font>
    <font>
      <sz val="10"/>
      <name val="ISOCPEUR"/>
      <family val="2"/>
    </font>
    <font>
      <sz val="10"/>
      <color indexed="10"/>
      <name val="Arial"/>
      <family val="2"/>
    </font>
    <font>
      <b/>
      <sz val="11"/>
      <name val="Tahoma"/>
      <family val="2"/>
    </font>
    <font>
      <sz val="11"/>
      <name val="Tahoma"/>
      <family val="2"/>
    </font>
    <font>
      <sz val="10"/>
      <color indexed="10"/>
      <name val="Calibri"/>
      <family val="2"/>
    </font>
  </fonts>
  <fills count="48">
    <fill>
      <patternFill/>
    </fill>
    <fill>
      <patternFill patternType="gray125"/>
    </fill>
    <fill>
      <patternFill patternType="solid">
        <fgColor indexed="44"/>
        <bgColor indexed="64"/>
      </patternFill>
    </fill>
    <fill>
      <patternFill patternType="solid">
        <fgColor indexed="31"/>
        <bgColor indexed="64"/>
      </patternFill>
    </fill>
    <fill>
      <patternFill patternType="solid">
        <fgColor indexed="31"/>
        <bgColor indexed="64"/>
      </patternFill>
    </fill>
    <fill>
      <patternFill patternType="solid">
        <fgColor indexed="29"/>
        <bgColor indexed="64"/>
      </patternFill>
    </fill>
    <fill>
      <patternFill patternType="solid">
        <fgColor indexed="45"/>
        <bgColor indexed="64"/>
      </patternFill>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46"/>
        <bgColor indexed="64"/>
      </patternFill>
    </fill>
    <fill>
      <patternFill patternType="solid">
        <fgColor indexed="27"/>
        <bgColor indexed="64"/>
      </patternFill>
    </fill>
    <fill>
      <patternFill patternType="solid">
        <fgColor indexed="27"/>
        <bgColor indexed="64"/>
      </patternFill>
    </fill>
    <fill>
      <patternFill patternType="solid">
        <fgColor indexed="27"/>
        <bgColor indexed="64"/>
      </patternFill>
    </fill>
    <fill>
      <patternFill patternType="solid">
        <fgColor indexed="4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11"/>
        <bgColor indexed="64"/>
      </patternFill>
    </fill>
    <fill>
      <patternFill patternType="solid">
        <fgColor indexed="45"/>
        <bgColor indexed="64"/>
      </patternFill>
    </fill>
    <fill>
      <patternFill patternType="solid">
        <fgColor indexed="51"/>
        <bgColor indexed="64"/>
      </patternFill>
    </fill>
    <fill>
      <patternFill patternType="solid">
        <fgColor indexed="30"/>
        <bgColor indexed="64"/>
      </patternFill>
    </fill>
    <fill>
      <patternFill patternType="solid">
        <fgColor indexed="53"/>
        <bgColor indexed="64"/>
      </patternFill>
    </fill>
    <fill>
      <patternFill patternType="solid">
        <fgColor indexed="51"/>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56"/>
        <bgColor indexed="64"/>
      </patternFill>
    </fill>
    <fill>
      <patternFill patternType="solid">
        <fgColor indexed="62"/>
        <bgColor indexed="64"/>
      </patternFill>
    </fill>
    <fill>
      <patternFill patternType="solid">
        <fgColor indexed="10"/>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49"/>
        <bgColor indexed="64"/>
      </patternFill>
    </fill>
    <fill>
      <patternFill patternType="solid">
        <fgColor indexed="10"/>
        <bgColor indexed="64"/>
      </patternFill>
    </fill>
    <fill>
      <patternFill patternType="solid">
        <fgColor indexed="53"/>
        <bgColor indexed="64"/>
      </patternFill>
    </fill>
    <fill>
      <patternFill patternType="solid">
        <fgColor indexed="46"/>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indexed="55"/>
        <bgColor indexed="64"/>
      </patternFill>
    </fill>
    <fill>
      <patternFill patternType="gray0625"/>
    </fill>
    <fill>
      <patternFill patternType="solid">
        <fgColor indexed="43"/>
        <bgColor indexed="64"/>
      </patternFill>
    </fill>
    <fill>
      <patternFill patternType="solid">
        <fgColor indexed="13"/>
        <bgColor indexed="64"/>
      </patternFill>
    </fill>
    <fill>
      <patternFill patternType="solid">
        <fgColor indexed="42"/>
        <bgColor indexed="64"/>
      </patternFill>
    </fill>
  </fills>
  <borders count="29">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right/>
      <top/>
      <bottom style="double">
        <color indexed="52"/>
      </bottom>
    </border>
    <border>
      <left style="double">
        <color indexed="63"/>
      </left>
      <right style="double">
        <color indexed="63"/>
      </right>
      <top style="double">
        <color indexed="63"/>
      </top>
      <bottom style="double">
        <color indexed="63"/>
      </bottom>
    </border>
    <border>
      <left/>
      <right/>
      <top/>
      <bottom style="thick">
        <color indexed="56"/>
      </bottom>
    </border>
    <border>
      <left/>
      <right/>
      <top/>
      <bottom style="thick">
        <color indexed="62"/>
      </bottom>
    </border>
    <border>
      <left/>
      <right/>
      <top/>
      <bottom style="thick">
        <color indexed="27"/>
      </bottom>
    </border>
    <border>
      <left/>
      <right/>
      <top/>
      <bottom style="thick">
        <color indexed="22"/>
      </bottom>
    </border>
    <border>
      <left/>
      <right/>
      <top/>
      <bottom style="medium">
        <color indexed="27"/>
      </bottom>
    </border>
    <border>
      <left/>
      <right/>
      <top/>
      <bottom style="medium">
        <color indexed="30"/>
      </bottom>
    </border>
    <border>
      <left style="thin">
        <color indexed="63"/>
      </left>
      <right style="thin">
        <color indexed="63"/>
      </right>
      <top style="thin">
        <color indexed="63"/>
      </top>
      <bottom style="thin">
        <color indexed="63"/>
      </bottom>
    </border>
    <border>
      <left/>
      <right/>
      <top/>
      <bottom style="double">
        <color indexed="10"/>
      </bottom>
    </border>
    <border>
      <left/>
      <right/>
      <top style="hair"/>
      <bottom style="hair"/>
    </border>
    <border>
      <left/>
      <right/>
      <top style="thin">
        <color indexed="56"/>
      </top>
      <bottom style="double">
        <color indexed="56"/>
      </bottom>
    </border>
    <border>
      <left/>
      <right/>
      <top style="thin">
        <color indexed="62"/>
      </top>
      <bottom style="double">
        <color indexed="62"/>
      </bottom>
    </border>
    <border>
      <left/>
      <right/>
      <top style="hair">
        <color indexed="8"/>
      </top>
      <bottom style="hair">
        <color indexed="8"/>
      </bottom>
    </border>
    <border>
      <left style="thin">
        <color indexed="8"/>
      </left>
      <right style="thin">
        <color indexed="8"/>
      </right>
      <top/>
      <bottom/>
    </border>
    <border>
      <left/>
      <right/>
      <top/>
      <bottom style="thin"/>
    </border>
    <border>
      <left/>
      <right/>
      <top>
        <color indexed="63"/>
      </top>
      <bottom style="thin"/>
    </border>
    <border>
      <left>
        <color indexed="63"/>
      </left>
      <right>
        <color indexed="63"/>
      </right>
      <top>
        <color indexed="63"/>
      </top>
      <bottom style="thin"/>
    </border>
    <border>
      <left>
        <color indexed="63"/>
      </left>
      <right/>
      <top>
        <color indexed="63"/>
      </top>
      <bottom style="thin"/>
    </border>
    <border>
      <left style="medium"/>
      <right style="thin">
        <color indexed="22"/>
      </right>
      <top style="medium"/>
      <bottom style="medium"/>
    </border>
    <border>
      <left style="thin">
        <color indexed="22"/>
      </left>
      <right style="thin">
        <color indexed="22"/>
      </right>
      <top style="medium"/>
      <bottom style="medium"/>
    </border>
    <border>
      <left style="thin">
        <color indexed="22"/>
      </left>
      <right style="medium"/>
      <top style="medium"/>
      <bottom style="medium"/>
    </border>
    <border>
      <left/>
      <right/>
      <top style="thin"/>
      <bottom/>
    </border>
    <border>
      <left style="thin">
        <color indexed="22"/>
      </left>
      <right/>
      <top style="thin">
        <color indexed="22"/>
      </top>
      <bottom style="thin">
        <color indexed="22"/>
      </bottom>
    </border>
    <border>
      <left/>
      <right/>
      <top style="thin"/>
      <bottom style="thin"/>
    </border>
    <border>
      <left style="thin"/>
      <right style="thin"/>
      <top style="thin"/>
      <bottom style="thin"/>
    </border>
  </borders>
  <cellStyleXfs count="128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7"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4" borderId="0" applyNumberFormat="0" applyBorder="0" applyAlignment="0" applyProtection="0"/>
    <xf numFmtId="0" fontId="1" fillId="7" borderId="0" applyNumberFormat="0" applyBorder="0" applyAlignment="0" applyProtection="0"/>
    <xf numFmtId="0" fontId="1" fillId="1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9" borderId="0" applyNumberFormat="0" applyBorder="0" applyAlignment="0" applyProtection="0"/>
    <xf numFmtId="0" fontId="1" fillId="10" borderId="0" applyNumberFormat="0" applyBorder="0" applyAlignment="0" applyProtection="0"/>
    <xf numFmtId="0" fontId="1" fillId="16" borderId="0" applyNumberFormat="0" applyBorder="0" applyAlignment="0" applyProtection="0"/>
    <xf numFmtId="0" fontId="1" fillId="21"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18"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10" borderId="0" applyNumberFormat="0" applyBorder="0" applyAlignment="0" applyProtection="0"/>
    <xf numFmtId="0" fontId="1" fillId="2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6" borderId="0" applyNumberFormat="0" applyBorder="0" applyAlignment="0" applyProtection="0"/>
    <xf numFmtId="0" fontId="1" fillId="11"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21" borderId="0" applyNumberFormat="0" applyBorder="0" applyAlignment="0" applyProtection="0"/>
    <xf numFmtId="0" fontId="1" fillId="7"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3" fillId="11"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17" borderId="0" applyNumberFormat="0" applyBorder="0" applyAlignment="0" applyProtection="0"/>
    <xf numFmtId="0" fontId="13" fillId="24"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11"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5"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7" borderId="0" applyNumberFormat="0" applyBorder="0" applyAlignment="0" applyProtection="0"/>
    <xf numFmtId="0" fontId="13" fillId="22" borderId="0" applyNumberFormat="0" applyBorder="0" applyAlignment="0" applyProtection="0"/>
    <xf numFmtId="0" fontId="13" fillId="17" borderId="0" applyNumberFormat="0" applyBorder="0" applyAlignment="0" applyProtection="0"/>
    <xf numFmtId="0" fontId="13" fillId="19"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27"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22"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17"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19" borderId="0" applyNumberFormat="0" applyBorder="0" applyAlignment="0" applyProtection="0"/>
    <xf numFmtId="0" fontId="13" fillId="20" borderId="0" applyNumberFormat="0" applyBorder="0" applyAlignment="0" applyProtection="0"/>
    <xf numFmtId="0" fontId="13" fillId="20" borderId="0" applyNumberFormat="0" applyBorder="0" applyAlignment="0" applyProtection="0"/>
    <xf numFmtId="0" fontId="13" fillId="25" borderId="0" applyNumberFormat="0" applyBorder="0" applyAlignment="0" applyProtection="0"/>
    <xf numFmtId="0" fontId="13" fillId="11" borderId="0" applyNumberFormat="0" applyBorder="0" applyAlignment="0" applyProtection="0"/>
    <xf numFmtId="0" fontId="13" fillId="11" borderId="0" applyNumberFormat="0" applyBorder="0" applyAlignment="0" applyProtection="0"/>
    <xf numFmtId="0" fontId="13" fillId="26"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27"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9" borderId="0" applyNumberFormat="0" applyBorder="0" applyAlignment="0" applyProtection="0"/>
    <xf numFmtId="0" fontId="13" fillId="23" borderId="0" applyNumberFormat="0" applyBorder="0" applyAlignment="0" applyProtection="0"/>
    <xf numFmtId="0" fontId="13" fillId="30" borderId="0" applyNumberFormat="0" applyBorder="0" applyAlignment="0" applyProtection="0"/>
    <xf numFmtId="0" fontId="13" fillId="30" borderId="0" applyNumberFormat="0" applyBorder="0" applyAlignment="0" applyProtection="0"/>
    <xf numFmtId="0" fontId="13" fillId="31" borderId="0" applyNumberFormat="0" applyBorder="0" applyAlignment="0" applyProtection="0"/>
    <xf numFmtId="0" fontId="13" fillId="24"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25" borderId="0" applyNumberFormat="0" applyBorder="0" applyAlignment="0" applyProtection="0"/>
    <xf numFmtId="0" fontId="13" fillId="34"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26"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13" fillId="36" borderId="0" applyNumberFormat="0" applyBorder="0" applyAlignment="0" applyProtection="0"/>
    <xf numFmtId="0" fontId="27" fillId="37"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27" fillId="6" borderId="0" applyNumberFormat="0" applyBorder="0" applyAlignment="0" applyProtection="0"/>
    <xf numFmtId="0" fontId="0" fillId="7" borderId="1" applyNumberFormat="0" applyFont="0" applyAlignment="0" applyProtection="0"/>
    <xf numFmtId="0" fontId="19" fillId="7" borderId="1" applyNumberFormat="0" applyFont="0" applyAlignment="0" applyProtection="0"/>
    <xf numFmtId="0" fontId="2" fillId="38" borderId="1" applyNumberFormat="0" applyAlignment="0" applyProtection="0"/>
    <xf numFmtId="0" fontId="2" fillId="38" borderId="1" applyNumberFormat="0" applyAlignment="0" applyProtection="0"/>
    <xf numFmtId="0" fontId="2" fillId="38" borderId="1" applyNumberFormat="0" applyAlignment="0" applyProtection="0"/>
    <xf numFmtId="0" fontId="2" fillId="38" borderId="1" applyNumberFormat="0" applyAlignment="0" applyProtection="0"/>
    <xf numFmtId="0" fontId="2" fillId="38" borderId="1" applyNumberFormat="0" applyAlignment="0" applyProtection="0"/>
    <xf numFmtId="0" fontId="48" fillId="39" borderId="2" applyNumberFormat="0" applyAlignment="0" applyProtection="0"/>
    <xf numFmtId="0" fontId="30" fillId="40" borderId="2" applyNumberFormat="0" applyAlignment="0" applyProtection="0"/>
    <xf numFmtId="0" fontId="48" fillId="39" borderId="2" applyNumberFormat="0" applyAlignment="0" applyProtection="0"/>
    <xf numFmtId="0" fontId="48" fillId="39" borderId="2" applyNumberFormat="0" applyAlignment="0" applyProtection="0"/>
    <xf numFmtId="0" fontId="48" fillId="41" borderId="2" applyNumberFormat="0" applyAlignment="0" applyProtection="0"/>
    <xf numFmtId="0" fontId="49" fillId="0" borderId="3" applyNumberFormat="0" applyFill="0" applyAlignment="0" applyProtection="0"/>
    <xf numFmtId="0" fontId="15" fillId="42" borderId="4" applyNumberFormat="0" applyAlignment="0" applyProtection="0"/>
    <xf numFmtId="0" fontId="15" fillId="43" borderId="4" applyNumberFormat="0" applyAlignment="0" applyProtection="0"/>
    <xf numFmtId="0" fontId="15" fillId="42" borderId="4" applyNumberFormat="0" applyAlignment="0" applyProtection="0"/>
    <xf numFmtId="0" fontId="15" fillId="43" borderId="4" applyNumberFormat="0" applyAlignment="0" applyProtection="0"/>
    <xf numFmtId="0" fontId="15" fillId="42" borderId="4" applyNumberFormat="0" applyAlignment="0" applyProtection="0"/>
    <xf numFmtId="0" fontId="15" fillId="42" borderId="4" applyNumberFormat="0" applyAlignment="0" applyProtection="0"/>
    <xf numFmtId="0" fontId="13" fillId="29" borderId="0" applyNumberFormat="0" applyBorder="0" applyAlignment="0" applyProtection="0"/>
    <xf numFmtId="0" fontId="13" fillId="30" borderId="0" applyNumberFormat="0" applyBorder="0" applyAlignment="0" applyProtection="0"/>
    <xf numFmtId="0" fontId="13" fillId="32"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13" fillId="36"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ill="0" applyBorder="0" applyAlignment="0" applyProtection="0"/>
    <xf numFmtId="166"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 fillId="0" borderId="0" applyFill="0" applyBorder="0" applyAlignment="0" applyProtection="0"/>
    <xf numFmtId="0" fontId="26" fillId="0" borderId="0" applyFill="0" applyBorder="0" applyProtection="0">
      <alignment wrapText="1"/>
    </xf>
    <xf numFmtId="43" fontId="1" fillId="0" borderId="0" applyFont="0" applyFill="0" applyBorder="0" applyAlignment="0" applyProtection="0"/>
    <xf numFmtId="43" fontId="1" fillId="0" borderId="0" applyFont="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 fillId="0" borderId="0" applyFill="0" applyBorder="0" applyAlignment="0" applyProtection="0"/>
    <xf numFmtId="166"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6"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2" fillId="0" borderId="0" applyFont="0" applyFill="0" applyBorder="0" applyAlignment="0" applyProtection="0"/>
    <xf numFmtId="170" fontId="2"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1" fontId="2" fillId="0" borderId="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70" fontId="2" fillId="0" borderId="0" applyFill="0" applyBorder="0" applyAlignment="0" applyProtection="0"/>
    <xf numFmtId="0" fontId="2" fillId="0" borderId="0" applyFont="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2" fontId="2" fillId="0" borderId="0" applyFill="0" applyBorder="0" applyAlignment="0" applyProtection="0"/>
    <xf numFmtId="172" fontId="2" fillId="0" borderId="0" applyFill="0" applyBorder="0" applyAlignment="0" applyProtection="0"/>
    <xf numFmtId="172" fontId="2" fillId="0" borderId="0" applyFill="0" applyBorder="0" applyAlignment="0" applyProtection="0"/>
    <xf numFmtId="173" fontId="2" fillId="0" borderId="0" applyFill="0" applyBorder="0" applyAlignment="0" applyProtection="0"/>
    <xf numFmtId="0" fontId="50" fillId="0" borderId="0">
      <alignment horizontal="left" wrapText="1" indent="1"/>
      <protection/>
    </xf>
    <xf numFmtId="0" fontId="28" fillId="11" borderId="0" applyNumberFormat="0" applyBorder="0" applyAlignment="0" applyProtection="0"/>
    <xf numFmtId="0" fontId="28" fillId="11"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174" fontId="2" fillId="0" borderId="0" applyFill="0" applyBorder="0" applyAlignment="0" applyProtection="0"/>
    <xf numFmtId="174" fontId="2" fillId="0" borderId="0" applyFill="0" applyBorder="0" applyAlignment="0" applyProtection="0"/>
    <xf numFmtId="0" fontId="26" fillId="0" borderId="0">
      <alignment/>
      <protection/>
    </xf>
    <xf numFmtId="0" fontId="2" fillId="0" borderId="0">
      <alignment/>
      <protection/>
    </xf>
    <xf numFmtId="0" fontId="22" fillId="0" borderId="0">
      <alignment/>
      <protection/>
    </xf>
    <xf numFmtId="0" fontId="1" fillId="0" borderId="0">
      <alignment/>
      <protection/>
    </xf>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8" fillId="11" borderId="0" applyNumberFormat="0" applyBorder="0" applyAlignment="0" applyProtection="0"/>
    <xf numFmtId="0" fontId="28" fillId="8" borderId="0" applyNumberFormat="0" applyBorder="0" applyAlignment="0" applyProtection="0"/>
    <xf numFmtId="0" fontId="28" fillId="8" borderId="0" applyNumberFormat="0" applyBorder="0" applyAlignment="0" applyProtection="0"/>
    <xf numFmtId="0" fontId="32" fillId="0" borderId="5"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33" fillId="0" borderId="7" applyNumberFormat="0" applyFill="0" applyAlignment="0" applyProtection="0"/>
    <xf numFmtId="0" fontId="52" fillId="0" borderId="8" applyNumberFormat="0" applyFill="0" applyAlignment="0" applyProtection="0"/>
    <xf numFmtId="0" fontId="52" fillId="0" borderId="8" applyNumberFormat="0" applyFill="0" applyAlignment="0" applyProtection="0"/>
    <xf numFmtId="0" fontId="52" fillId="0" borderId="8" applyNumberFormat="0" applyFill="0" applyAlignment="0" applyProtection="0"/>
    <xf numFmtId="0" fontId="34" fillId="0" borderId="9" applyNumberFormat="0" applyFill="0" applyAlignment="0" applyProtection="0"/>
    <xf numFmtId="0" fontId="53" fillId="0" borderId="10" applyNumberFormat="0" applyFill="0" applyAlignment="0" applyProtection="0"/>
    <xf numFmtId="0" fontId="34" fillId="0" borderId="9" applyNumberFormat="0" applyFill="0" applyAlignment="0" applyProtection="0"/>
    <xf numFmtId="0" fontId="53" fillId="0" borderId="10" applyNumberFormat="0" applyFill="0" applyAlignment="0" applyProtection="0"/>
    <xf numFmtId="0" fontId="53" fillId="0" borderId="10" applyNumberFormat="0" applyFill="0" applyAlignment="0" applyProtection="0"/>
    <xf numFmtId="0" fontId="3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37" fillId="18" borderId="2" applyNumberFormat="0" applyAlignment="0" applyProtection="0"/>
    <xf numFmtId="0" fontId="37" fillId="14" borderId="2" applyNumberFormat="0" applyAlignment="0" applyProtection="0"/>
    <xf numFmtId="0" fontId="37" fillId="14" borderId="2" applyNumberFormat="0" applyAlignment="0" applyProtection="0"/>
    <xf numFmtId="0" fontId="37" fillId="15" borderId="2" applyNumberFormat="0" applyAlignment="0" applyProtection="0"/>
    <xf numFmtId="0" fontId="13" fillId="28"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23" borderId="0" applyNumberFormat="0" applyBorder="0" applyAlignment="0" applyProtection="0"/>
    <xf numFmtId="0" fontId="13" fillId="23" borderId="0" applyNumberFormat="0" applyBorder="0" applyAlignment="0" applyProtection="0"/>
    <xf numFmtId="0" fontId="13" fillId="30" borderId="0" applyNumberFormat="0" applyBorder="0" applyAlignment="0" applyProtection="0"/>
    <xf numFmtId="0" fontId="13" fillId="24" borderId="0" applyNumberFormat="0" applyBorder="0" applyAlignment="0" applyProtection="0"/>
    <xf numFmtId="0" fontId="13" fillId="24"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13" fillId="33" borderId="0" applyNumberFormat="0" applyBorder="0" applyAlignment="0" applyProtection="0"/>
    <xf numFmtId="0" fontId="13" fillId="25" borderId="0" applyNumberFormat="0" applyBorder="0" applyAlignment="0" applyProtection="0"/>
    <xf numFmtId="0" fontId="13" fillId="34" borderId="0" applyNumberFormat="0" applyBorder="0" applyAlignment="0" applyProtection="0"/>
    <xf numFmtId="0" fontId="13" fillId="26" borderId="0" applyNumberFormat="0" applyBorder="0" applyAlignment="0" applyProtection="0"/>
    <xf numFmtId="0" fontId="13" fillId="35" borderId="0" applyNumberFormat="0" applyBorder="0" applyAlignment="0" applyProtection="0"/>
    <xf numFmtId="0" fontId="13" fillId="35" borderId="0" applyNumberFormat="0" applyBorder="0" applyAlignment="0" applyProtection="0"/>
    <xf numFmtId="0" fontId="13" fillId="36" borderId="0" applyNumberFormat="0" applyBorder="0" applyAlignment="0" applyProtection="0"/>
    <xf numFmtId="0" fontId="29" fillId="40" borderId="11" applyNumberFormat="0" applyAlignment="0" applyProtection="0"/>
    <xf numFmtId="0" fontId="29" fillId="40" borderId="11" applyNumberFormat="0" applyAlignment="0" applyProtection="0"/>
    <xf numFmtId="0" fontId="29" fillId="39" borderId="11" applyNumberFormat="0" applyAlignment="0" applyProtection="0"/>
    <xf numFmtId="0" fontId="29" fillId="39" borderId="11" applyNumberFormat="0" applyAlignment="0" applyProtection="0"/>
    <xf numFmtId="0" fontId="30" fillId="40" borderId="2" applyNumberFormat="0" applyAlignment="0" applyProtection="0"/>
    <xf numFmtId="0" fontId="30" fillId="40" borderId="2" applyNumberFormat="0" applyAlignment="0" applyProtection="0"/>
    <xf numFmtId="0" fontId="48" fillId="39" borderId="2" applyNumberFormat="0" applyAlignment="0" applyProtection="0"/>
    <xf numFmtId="0" fontId="55" fillId="0" borderId="0">
      <alignment horizontal="right" vertical="top"/>
      <protection/>
    </xf>
    <xf numFmtId="0" fontId="56" fillId="0" borderId="0">
      <alignment horizontal="justify" vertical="top" wrapText="1"/>
      <protection/>
    </xf>
    <xf numFmtId="0" fontId="55" fillId="0" borderId="0">
      <alignment horizontal="left"/>
      <protection/>
    </xf>
    <xf numFmtId="4" fontId="56" fillId="0" borderId="0">
      <alignment horizontal="right"/>
      <protection/>
    </xf>
    <xf numFmtId="0" fontId="56" fillId="0" borderId="0">
      <alignment horizontal="right"/>
      <protection/>
    </xf>
    <xf numFmtId="4" fontId="56" fillId="0" borderId="0">
      <alignment horizontal="right" wrapText="1"/>
      <protection/>
    </xf>
    <xf numFmtId="0" fontId="56" fillId="0" borderId="0">
      <alignment horizontal="right"/>
      <protection/>
    </xf>
    <xf numFmtId="4" fontId="56" fillId="0" borderId="0">
      <alignment horizontal="right"/>
      <protection/>
    </xf>
    <xf numFmtId="0" fontId="14" fillId="0" borderId="12"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49" fillId="0" borderId="3" applyNumberFormat="0" applyFill="0" applyAlignment="0" applyProtection="0"/>
    <xf numFmtId="0" fontId="27" fillId="37" borderId="0" applyNumberFormat="0" applyBorder="0" applyAlignment="0" applyProtection="0"/>
    <xf numFmtId="0" fontId="27" fillId="37" borderId="0" applyNumberFormat="0" applyBorder="0" applyAlignment="0" applyProtection="0"/>
    <xf numFmtId="0" fontId="27" fillId="6" borderId="0" applyNumberFormat="0" applyBorder="0" applyAlignment="0" applyProtection="0"/>
    <xf numFmtId="0" fontId="2" fillId="0" borderId="0">
      <alignment horizontal="justify" vertical="top" wrapText="1"/>
      <protection/>
    </xf>
    <xf numFmtId="0" fontId="32" fillId="0" borderId="5" applyNumberFormat="0" applyFill="0" applyAlignment="0" applyProtection="0"/>
    <xf numFmtId="0" fontId="32" fillId="0" borderId="5" applyNumberFormat="0" applyFill="0" applyAlignment="0" applyProtection="0"/>
    <xf numFmtId="0" fontId="51" fillId="0" borderId="6" applyNumberFormat="0" applyFill="0" applyAlignment="0" applyProtection="0"/>
    <xf numFmtId="0" fontId="33" fillId="0" borderId="7" applyNumberFormat="0" applyFill="0" applyAlignment="0" applyProtection="0"/>
    <xf numFmtId="0" fontId="33" fillId="0" borderId="7" applyNumberFormat="0" applyFill="0" applyAlignment="0" applyProtection="0"/>
    <xf numFmtId="0" fontId="52" fillId="0" borderId="8" applyNumberFormat="0" applyFill="0" applyAlignment="0" applyProtection="0"/>
    <xf numFmtId="0" fontId="34" fillId="0" borderId="9" applyNumberFormat="0" applyFill="0" applyAlignment="0" applyProtection="0"/>
    <xf numFmtId="0" fontId="34" fillId="0" borderId="9" applyNumberFormat="0" applyFill="0" applyAlignment="0" applyProtection="0"/>
    <xf numFmtId="0" fontId="53" fillId="0" borderId="10"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53" fillId="0" borderId="0" applyNumberFormat="0" applyFill="0" applyBorder="0" applyAlignment="0" applyProtection="0"/>
    <xf numFmtId="0" fontId="31" fillId="0" borderId="0" applyNumberFormat="0" applyFill="0" applyBorder="0" applyAlignment="0" applyProtection="0"/>
    <xf numFmtId="167" fontId="21" fillId="44" borderId="13">
      <alignment horizontal="left" vertical="center"/>
      <protection/>
    </xf>
    <xf numFmtId="0" fontId="31"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167" fontId="21" fillId="44" borderId="13">
      <alignment horizontal="left" vertical="center"/>
      <protection/>
    </xf>
    <xf numFmtId="0" fontId="57" fillId="0" borderId="0" applyNumberFormat="0" applyFill="0" applyBorder="0" applyAlignment="0" applyProtection="0"/>
    <xf numFmtId="0" fontId="35" fillId="18"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58" fillId="45" borderId="0" applyNumberFormat="0" applyBorder="0" applyAlignment="0" applyProtection="0"/>
    <xf numFmtId="0" fontId="35" fillId="18" borderId="0" applyNumberFormat="0" applyBorder="0" applyAlignment="0" applyProtection="0"/>
    <xf numFmtId="0" fontId="35" fillId="18" borderId="0" applyNumberFormat="0" applyBorder="0" applyAlignment="0" applyProtection="0"/>
    <xf numFmtId="0" fontId="58" fillId="45"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45" fillId="0" borderId="0">
      <alignment/>
      <protection/>
    </xf>
    <xf numFmtId="0" fontId="45"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2" fillId="0" borderId="0">
      <alignment/>
      <protection/>
    </xf>
    <xf numFmtId="0" fontId="1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4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5" fontId="2" fillId="0" borderId="0">
      <alignment/>
      <protection/>
    </xf>
    <xf numFmtId="0" fontId="2" fillId="0" borderId="0">
      <alignment/>
      <protection/>
    </xf>
    <xf numFmtId="0" fontId="1" fillId="0" borderId="0">
      <alignment/>
      <protection/>
    </xf>
    <xf numFmtId="0" fontId="67" fillId="0" borderId="0">
      <alignment/>
      <protection/>
    </xf>
    <xf numFmtId="0" fontId="2" fillId="0" borderId="0">
      <alignment/>
      <protection/>
    </xf>
    <xf numFmtId="0" fontId="2" fillId="0" borderId="0">
      <alignment/>
      <protection/>
    </xf>
    <xf numFmtId="0" fontId="1"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2" fillId="0" borderId="0">
      <alignment/>
      <protection/>
    </xf>
    <xf numFmtId="0" fontId="59"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6" fontId="2" fillId="0" borderId="0">
      <alignment/>
      <protection/>
    </xf>
    <xf numFmtId="0" fontId="0"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67" fillId="0" borderId="0">
      <alignment/>
      <protection/>
    </xf>
    <xf numFmtId="0" fontId="2" fillId="0" borderId="0">
      <alignment/>
      <protection/>
    </xf>
    <xf numFmtId="0" fontId="67" fillId="0" borderId="0">
      <alignment/>
      <protection/>
    </xf>
    <xf numFmtId="0" fontId="67" fillId="0" borderId="0">
      <alignment/>
      <protection/>
    </xf>
    <xf numFmtId="0" fontId="2" fillId="0" borderId="0">
      <alignment/>
      <protection/>
    </xf>
    <xf numFmtId="0" fontId="67" fillId="0" borderId="0">
      <alignment/>
      <protection/>
    </xf>
    <xf numFmtId="0" fontId="2"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2"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2" fillId="0" borderId="0">
      <alignment/>
      <protection/>
    </xf>
    <xf numFmtId="0" fontId="2" fillId="0" borderId="0">
      <alignment/>
      <protection/>
    </xf>
    <xf numFmtId="0" fontId="1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 fillId="0" borderId="0">
      <alignment/>
      <protection/>
    </xf>
    <xf numFmtId="0" fontId="1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22" fillId="0" borderId="0">
      <alignment/>
      <protection/>
    </xf>
    <xf numFmtId="0" fontId="12" fillId="0" borderId="0">
      <alignment/>
      <protection/>
    </xf>
    <xf numFmtId="0" fontId="22" fillId="0" borderId="0">
      <alignment/>
      <protection/>
    </xf>
    <xf numFmtId="0" fontId="2" fillId="0" borderId="0">
      <alignment/>
      <protection/>
    </xf>
    <xf numFmtId="0" fontId="2" fillId="0" borderId="0">
      <alignment/>
      <protection/>
    </xf>
    <xf numFmtId="0" fontId="12" fillId="0" borderId="0">
      <alignment/>
      <protection/>
    </xf>
    <xf numFmtId="0" fontId="2" fillId="0" borderId="0">
      <alignment/>
      <protection/>
    </xf>
    <xf numFmtId="0" fontId="2"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2"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2"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2"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2"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1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4" fontId="45"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2" fillId="0" borderId="0">
      <alignment/>
      <protection/>
    </xf>
    <xf numFmtId="175" fontId="2" fillId="0" borderId="0">
      <alignment/>
      <protection/>
    </xf>
    <xf numFmtId="0" fontId="2" fillId="0" borderId="0">
      <alignment/>
      <protection/>
    </xf>
    <xf numFmtId="4" fontId="45" fillId="0" borderId="0">
      <alignment/>
      <protection/>
    </xf>
    <xf numFmtId="0" fontId="2"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67" fillId="0" borderId="0">
      <alignment/>
      <protection/>
    </xf>
    <xf numFmtId="0" fontId="2" fillId="0" borderId="0">
      <alignment/>
      <protection/>
    </xf>
    <xf numFmtId="0" fontId="67" fillId="0" borderId="0">
      <alignment/>
      <protection/>
    </xf>
    <xf numFmtId="0" fontId="67" fillId="0" borderId="0">
      <alignment/>
      <protection/>
    </xf>
    <xf numFmtId="0" fontId="67"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67" fillId="0" borderId="0">
      <alignment/>
      <protection/>
    </xf>
    <xf numFmtId="0" fontId="1" fillId="0" borderId="0">
      <alignment/>
      <protection/>
    </xf>
    <xf numFmtId="0" fontId="1" fillId="0" borderId="0">
      <alignment/>
      <protection/>
    </xf>
    <xf numFmtId="0" fontId="2" fillId="0" borderId="0">
      <alignment/>
      <protection/>
    </xf>
    <xf numFmtId="0" fontId="12"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176" fontId="2"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1"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1" fillId="0" borderId="0">
      <alignment/>
      <protection/>
    </xf>
    <xf numFmtId="0" fontId="2"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67" fillId="0" borderId="0">
      <alignment/>
      <protection/>
    </xf>
    <xf numFmtId="0" fontId="2" fillId="0" borderId="0">
      <alignment/>
      <protection/>
    </xf>
    <xf numFmtId="0" fontId="2" fillId="0" borderId="0">
      <alignment/>
      <protection/>
    </xf>
    <xf numFmtId="0" fontId="2" fillId="0" borderId="0">
      <alignment/>
      <protection/>
    </xf>
    <xf numFmtId="3" fontId="60" fillId="0" borderId="0">
      <alignment horizontal="justify" vertical="top" wrapText="1"/>
      <protection/>
    </xf>
    <xf numFmtId="3" fontId="60" fillId="0" borderId="0">
      <alignment horizontal="justify" vertical="top" wrapText="1"/>
      <protection/>
    </xf>
    <xf numFmtId="4" fontId="46" fillId="0" borderId="0">
      <alignment horizontal="justify" vertical="top" wrapText="1"/>
      <protection/>
    </xf>
    <xf numFmtId="3" fontId="60" fillId="0" borderId="0">
      <alignment horizontal="justify" vertical="top" wrapText="1"/>
      <protection/>
    </xf>
    <xf numFmtId="4" fontId="46" fillId="0" borderId="0">
      <alignment horizontal="justify"/>
      <protection/>
    </xf>
    <xf numFmtId="0" fontId="61" fillId="0" borderId="0">
      <alignment/>
      <protection/>
    </xf>
    <xf numFmtId="0" fontId="1" fillId="0" borderId="0">
      <alignment/>
      <protection/>
    </xf>
    <xf numFmtId="0" fontId="1" fillId="0" borderId="0">
      <alignment/>
      <protection/>
    </xf>
    <xf numFmtId="0" fontId="2" fillId="0" borderId="0">
      <alignment/>
      <protection/>
    </xf>
    <xf numFmtId="177"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6"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1" fillId="0" borderId="0">
      <alignment/>
      <protection/>
    </xf>
    <xf numFmtId="0" fontId="2" fillId="38" borderId="1" applyNumberFormat="0" applyAlignment="0" applyProtection="0"/>
    <xf numFmtId="0" fontId="2" fillId="7" borderId="1" applyNumberFormat="0" applyFont="0" applyAlignment="0" applyProtection="0"/>
    <xf numFmtId="0" fontId="2" fillId="38" borderId="1" applyNumberFormat="0" applyAlignment="0" applyProtection="0"/>
    <xf numFmtId="0" fontId="2" fillId="38" borderId="1" applyNumberFormat="0" applyAlignment="0" applyProtection="0"/>
    <xf numFmtId="0" fontId="2" fillId="0" borderId="0">
      <alignment/>
      <protection/>
    </xf>
    <xf numFmtId="0" fontId="2" fillId="0" borderId="0">
      <alignment/>
      <protection/>
    </xf>
    <xf numFmtId="0" fontId="2" fillId="0" borderId="0">
      <alignment/>
      <protection/>
    </xf>
    <xf numFmtId="0" fontId="19" fillId="0" borderId="0">
      <alignment/>
      <protection locked="0"/>
    </xf>
    <xf numFmtId="0" fontId="2" fillId="0" borderId="0">
      <alignment/>
      <protection/>
    </xf>
    <xf numFmtId="0" fontId="19" fillId="0" borderId="0">
      <alignment/>
      <protection locked="0"/>
    </xf>
    <xf numFmtId="178" fontId="62"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wrapText="1"/>
      <protection/>
    </xf>
    <xf numFmtId="0" fontId="2" fillId="0" borderId="0">
      <alignment/>
      <protection/>
    </xf>
    <xf numFmtId="0"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29" fillId="40" borderId="11" applyNumberFormat="0" applyAlignment="0" applyProtection="0"/>
    <xf numFmtId="0" fontId="29" fillId="39" borderId="11" applyNumberFormat="0" applyAlignment="0" applyProtection="0"/>
    <xf numFmtId="0" fontId="29" fillId="39" borderId="11" applyNumberForma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ill="0" applyBorder="0" applyAlignment="0" applyProtection="0"/>
    <xf numFmtId="9" fontId="2" fillId="0" borderId="0" applyFont="0" applyFill="0" applyBorder="0" applyAlignment="0" applyProtection="0"/>
    <xf numFmtId="0" fontId="14" fillId="0" borderId="12" applyNumberFormat="0" applyFill="0" applyAlignment="0" applyProtection="0"/>
    <xf numFmtId="0" fontId="14" fillId="0" borderId="12" applyNumberFormat="0" applyFill="0" applyAlignment="0" applyProtection="0"/>
    <xf numFmtId="0" fontId="49" fillId="0" borderId="3" applyNumberFormat="0" applyFill="0" applyAlignment="0" applyProtection="0"/>
    <xf numFmtId="49" fontId="8" fillId="46" borderId="1" applyAlignment="0">
      <protection/>
    </xf>
    <xf numFmtId="49" fontId="8" fillId="46" borderId="1" applyAlignment="0">
      <protection/>
    </xf>
    <xf numFmtId="0" fontId="15" fillId="43" borderId="4" applyNumberFormat="0" applyAlignment="0" applyProtection="0"/>
    <xf numFmtId="0" fontId="15" fillId="42" borderId="4" applyNumberFormat="0" applyAlignment="0" applyProtection="0"/>
    <xf numFmtId="0" fontId="63" fillId="0" borderId="0">
      <alignment/>
      <protection/>
    </xf>
    <xf numFmtId="0" fontId="10" fillId="0" borderId="0">
      <alignment/>
      <protection locked="0"/>
    </xf>
    <xf numFmtId="0" fontId="22" fillId="0" borderId="0">
      <alignment/>
      <protection/>
    </xf>
    <xf numFmtId="0" fontId="66" fillId="0" borderId="0">
      <alignment/>
      <protection/>
    </xf>
    <xf numFmtId="0" fontId="23" fillId="20" borderId="0" applyNumberFormat="0" applyFont="0" applyBorder="0" applyAlignment="0" applyProtection="0"/>
    <xf numFmtId="0" fontId="2" fillId="0" borderId="0">
      <alignment/>
      <protection/>
    </xf>
    <xf numFmtId="0" fontId="2" fillId="0" borderId="0" applyBorder="0">
      <alignment/>
      <protection/>
    </xf>
    <xf numFmtId="0" fontId="2" fillId="0" borderId="0">
      <alignment/>
      <protection/>
    </xf>
    <xf numFmtId="0" fontId="2" fillId="0" borderId="0">
      <alignment/>
      <protection/>
    </xf>
    <xf numFmtId="0" fontId="19" fillId="0" borderId="0">
      <alignment/>
      <protection/>
    </xf>
    <xf numFmtId="0" fontId="19" fillId="0" borderId="0">
      <alignment/>
      <protection/>
    </xf>
    <xf numFmtId="0" fontId="2" fillId="0" borderId="0">
      <alignment/>
      <protection/>
    </xf>
    <xf numFmtId="0" fontId="19" fillId="0" borderId="0">
      <alignment/>
      <protection/>
    </xf>
    <xf numFmtId="0" fontId="2" fillId="0" borderId="0">
      <alignment/>
      <protection/>
    </xf>
    <xf numFmtId="0" fontId="2" fillId="0" borderId="0">
      <alignment/>
      <protection/>
    </xf>
    <xf numFmtId="0" fontId="2" fillId="0" borderId="0">
      <alignment/>
      <protection/>
    </xf>
    <xf numFmtId="0" fontId="12" fillId="0" borderId="0">
      <alignment horizontal="justify" vertical="top"/>
      <protection/>
    </xf>
    <xf numFmtId="0" fontId="36" fillId="0" borderId="0" applyNumberFormat="0" applyFill="0" applyBorder="0" applyAlignment="0" applyProtection="0"/>
    <xf numFmtId="0" fontId="36"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6" fillId="0" borderId="0" applyNumberFormat="0" applyFill="0" applyBorder="0" applyAlignment="0" applyProtection="0"/>
    <xf numFmtId="0" fontId="31" fillId="0" borderId="0" applyNumberFormat="0" applyFill="0" applyBorder="0" applyAlignment="0" applyProtection="0"/>
    <xf numFmtId="0" fontId="57" fillId="0" borderId="0" applyNumberFormat="0" applyFill="0" applyBorder="0" applyAlignment="0" applyProtection="0"/>
    <xf numFmtId="0" fontId="31"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1" fillId="0" borderId="6" applyNumberFormat="0" applyFill="0" applyAlignment="0" applyProtection="0"/>
    <xf numFmtId="0" fontId="52" fillId="0" borderId="8" applyNumberFormat="0" applyFill="0" applyAlignment="0" applyProtection="0"/>
    <xf numFmtId="0" fontId="53" fillId="0" borderId="10" applyNumberFormat="0" applyFill="0" applyAlignment="0" applyProtection="0"/>
    <xf numFmtId="0" fontId="53" fillId="0" borderId="0" applyNumberFormat="0" applyFill="0" applyBorder="0" applyAlignment="0" applyProtection="0"/>
    <xf numFmtId="0" fontId="16" fillId="0" borderId="14"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16" fillId="0" borderId="15" applyNumberFormat="0" applyFill="0" applyAlignment="0" applyProtection="0"/>
    <xf numFmtId="0" fontId="24" fillId="0" borderId="0">
      <alignment horizontal="justify" vertical="center" wrapText="1"/>
      <protection locked="0"/>
    </xf>
    <xf numFmtId="0" fontId="16" fillId="0" borderId="14" applyNumberFormat="0" applyFill="0" applyAlignment="0" applyProtection="0"/>
    <xf numFmtId="0" fontId="16" fillId="0" borderId="14" applyNumberFormat="0" applyFill="0" applyAlignment="0" applyProtection="0"/>
    <xf numFmtId="0" fontId="16" fillId="0" borderId="15" applyNumberFormat="0" applyFill="0" applyAlignment="0" applyProtection="0"/>
    <xf numFmtId="165" fontId="20" fillId="13" borderId="16">
      <alignment vertical="center"/>
      <protection/>
    </xf>
    <xf numFmtId="0" fontId="37" fillId="18" borderId="2" applyNumberFormat="0" applyAlignment="0" applyProtection="0"/>
    <xf numFmtId="0" fontId="37" fillId="18" borderId="2" applyNumberFormat="0" applyAlignment="0" applyProtection="0"/>
    <xf numFmtId="0" fontId="37" fillId="14" borderId="2" applyNumberFormat="0" applyAlignment="0" applyProtection="0"/>
    <xf numFmtId="0" fontId="27" fillId="6" borderId="0" applyNumberFormat="0" applyBorder="0" applyAlignment="0" applyProtection="0"/>
    <xf numFmtId="0" fontId="28" fillId="8" borderId="0" applyNumberFormat="0" applyBorder="0" applyAlignment="0" applyProtection="0"/>
    <xf numFmtId="44" fontId="2" fillId="0" borderId="0" applyFont="0" applyFill="0" applyBorder="0" applyAlignment="0" applyProtection="0"/>
    <xf numFmtId="44" fontId="2" fillId="0" borderId="0" applyFont="0" applyFill="0" applyBorder="0" applyAlignment="0" applyProtection="0"/>
    <xf numFmtId="179" fontId="2" fillId="0" borderId="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2" fillId="0" borderId="17" applyNumberFormat="0" applyAlignment="0">
      <protection/>
    </xf>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43" fontId="2" fillId="0" borderId="0" applyFont="0" applyFill="0" applyBorder="0" applyAlignment="0" applyProtection="0"/>
    <xf numFmtId="169" fontId="0" fillId="0" borderId="0" applyFont="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xf numFmtId="180" fontId="2" fillId="0" borderId="0" applyFill="0" applyBorder="0" applyAlignment="0" applyProtection="0"/>
    <xf numFmtId="170" fontId="2" fillId="0" borderId="0" applyFill="0" applyBorder="0" applyAlignment="0" applyProtection="0"/>
    <xf numFmtId="170" fontId="2" fillId="0" borderId="0" applyFill="0" applyBorder="0" applyAlignment="0" applyProtection="0"/>
  </cellStyleXfs>
  <cellXfs count="314">
    <xf numFmtId="0" fontId="0" fillId="0" borderId="0" xfId="0" applyAlignment="1">
      <alignment/>
    </xf>
    <xf numFmtId="0" fontId="3" fillId="0" borderId="0" xfId="0" applyFont="1" applyFill="1" applyBorder="1" applyAlignment="1">
      <alignment/>
    </xf>
    <xf numFmtId="0" fontId="7" fillId="0" borderId="0" xfId="0" applyFont="1" applyFill="1" applyAlignment="1">
      <alignment/>
    </xf>
    <xf numFmtId="0" fontId="8" fillId="0" borderId="0" xfId="0" applyFont="1" applyFill="1" applyBorder="1" applyAlignment="1">
      <alignment/>
    </xf>
    <xf numFmtId="0" fontId="6" fillId="0" borderId="0" xfId="0" applyFont="1" applyAlignment="1">
      <alignment/>
    </xf>
    <xf numFmtId="0" fontId="3" fillId="0" borderId="0" xfId="0" applyFont="1" applyBorder="1" applyAlignment="1">
      <alignment/>
    </xf>
    <xf numFmtId="0" fontId="3" fillId="0" borderId="0" xfId="0" applyFont="1" applyAlignment="1">
      <alignment horizontal="justify" vertical="top" wrapText="1"/>
    </xf>
    <xf numFmtId="0" fontId="3" fillId="0" borderId="0" xfId="0" applyFont="1" applyAlignment="1">
      <alignment horizontal="left" vertical="top" wrapText="1"/>
    </xf>
    <xf numFmtId="0" fontId="3" fillId="0" borderId="0" xfId="0" applyFont="1" applyAlignment="1">
      <alignment/>
    </xf>
    <xf numFmtId="49" fontId="3" fillId="0" borderId="0" xfId="0" applyNumberFormat="1" applyFont="1" applyAlignment="1">
      <alignment horizontal="center" vertical="top"/>
    </xf>
    <xf numFmtId="0" fontId="3" fillId="0" borderId="0" xfId="0" applyFont="1" applyAlignment="1">
      <alignment horizontal="center"/>
    </xf>
    <xf numFmtId="4" fontId="3" fillId="0" borderId="0" xfId="0" applyNumberFormat="1" applyFont="1" applyAlignment="1">
      <alignment/>
    </xf>
    <xf numFmtId="4" fontId="3" fillId="0" borderId="0" xfId="0" applyNumberFormat="1" applyFont="1" applyAlignment="1">
      <alignment horizontal="right"/>
    </xf>
    <xf numFmtId="0" fontId="8" fillId="0" borderId="0" xfId="0" applyFont="1" applyFill="1" applyBorder="1" applyAlignment="1">
      <alignment vertical="center"/>
    </xf>
    <xf numFmtId="0" fontId="3" fillId="0" borderId="0" xfId="0" applyFont="1" applyFill="1" applyAlignment="1">
      <alignment/>
    </xf>
    <xf numFmtId="0" fontId="2" fillId="0" borderId="0" xfId="1172" applyNumberFormat="1" applyAlignment="1" applyProtection="1">
      <alignment vertical="top" wrapText="1"/>
      <protection/>
    </xf>
    <xf numFmtId="49" fontId="2" fillId="0" borderId="0" xfId="1172" applyNumberFormat="1" applyAlignment="1" applyProtection="1">
      <alignment vertical="center"/>
      <protection/>
    </xf>
    <xf numFmtId="0" fontId="5" fillId="0" borderId="0" xfId="1156" applyFont="1" applyBorder="1" applyAlignment="1" applyProtection="1">
      <alignment vertical="top" wrapText="1"/>
      <protection/>
    </xf>
    <xf numFmtId="0" fontId="5" fillId="0" borderId="18" xfId="1156" applyFont="1" applyBorder="1" applyAlignment="1" applyProtection="1">
      <alignment vertical="top" wrapText="1"/>
      <protection/>
    </xf>
    <xf numFmtId="2" fontId="41" fillId="0" borderId="0" xfId="1156" applyNumberFormat="1" applyFont="1" applyBorder="1" applyAlignment="1" applyProtection="1">
      <alignment horizontal="right"/>
      <protection/>
    </xf>
    <xf numFmtId="2" fontId="41" fillId="0" borderId="18" xfId="1156" applyNumberFormat="1" applyFont="1" applyBorder="1" applyAlignment="1" applyProtection="1">
      <alignment horizontal="right"/>
      <protection/>
    </xf>
    <xf numFmtId="0" fontId="64" fillId="0" borderId="0" xfId="0" applyFont="1" applyFill="1" applyBorder="1" applyAlignment="1" applyProtection="1">
      <alignment horizontal="left" vertical="center"/>
      <protection/>
    </xf>
    <xf numFmtId="0" fontId="10" fillId="0" borderId="0" xfId="0" applyNumberFormat="1" applyFont="1" applyAlignment="1" applyProtection="1">
      <alignment horizontal="justify" vertical="top"/>
      <protection/>
    </xf>
    <xf numFmtId="0" fontId="65" fillId="0" borderId="0" xfId="0" applyNumberFormat="1" applyFont="1" applyAlignment="1" applyProtection="1">
      <alignment horizontal="justify" vertical="top"/>
      <protection/>
    </xf>
    <xf numFmtId="0" fontId="10" fillId="0" borderId="0" xfId="0" applyFont="1" applyFill="1" applyBorder="1" applyAlignment="1" applyProtection="1">
      <alignment horizontal="justify" vertical="center"/>
      <protection/>
    </xf>
    <xf numFmtId="0" fontId="10" fillId="0" borderId="0" xfId="0" applyFont="1" applyFill="1" applyBorder="1" applyAlignment="1" applyProtection="1">
      <alignment horizontal="left" vertical="center" wrapText="1"/>
      <protection/>
    </xf>
    <xf numFmtId="0" fontId="10" fillId="0" borderId="0" xfId="0" applyNumberFormat="1" applyFont="1" applyAlignment="1" applyProtection="1">
      <alignment horizontal="left" vertical="top" wrapText="1"/>
      <protection/>
    </xf>
    <xf numFmtId="0" fontId="10" fillId="0" borderId="0" xfId="0" applyFont="1" applyFill="1" applyBorder="1" applyAlignment="1" applyProtection="1">
      <alignment horizontal="left" vertical="top" wrapText="1"/>
      <protection/>
    </xf>
    <xf numFmtId="0" fontId="5" fillId="0" borderId="19" xfId="0" applyFont="1" applyBorder="1" applyAlignment="1" applyProtection="1">
      <alignment horizontal="justify" vertical="top" wrapText="1"/>
      <protection/>
    </xf>
    <xf numFmtId="14" fontId="9" fillId="0" borderId="19" xfId="0" applyNumberFormat="1" applyFont="1" applyBorder="1" applyAlignment="1" applyProtection="1">
      <alignment horizontal="left" vertical="top" wrapText="1"/>
      <protection/>
    </xf>
    <xf numFmtId="0" fontId="5" fillId="0" borderId="19" xfId="0" applyFont="1" applyBorder="1" applyAlignment="1" applyProtection="1">
      <alignment horizontal="right"/>
      <protection/>
    </xf>
    <xf numFmtId="4" fontId="5" fillId="0" borderId="19" xfId="0" applyNumberFormat="1" applyFont="1" applyBorder="1" applyAlignment="1" applyProtection="1">
      <alignment horizontal="right"/>
      <protection/>
    </xf>
    <xf numFmtId="4" fontId="5" fillId="0" borderId="19" xfId="0" applyNumberFormat="1" applyFont="1" applyBorder="1" applyAlignment="1" applyProtection="1">
      <alignment horizontal="right"/>
      <protection locked="0"/>
    </xf>
    <xf numFmtId="49" fontId="9" fillId="0" borderId="20" xfId="0" applyNumberFormat="1" applyFont="1" applyBorder="1" applyAlignment="1" applyProtection="1">
      <alignment horizontal="left" vertical="top"/>
      <protection/>
    </xf>
    <xf numFmtId="0" fontId="5" fillId="0" borderId="20" xfId="0" applyFont="1" applyBorder="1" applyAlignment="1" applyProtection="1">
      <alignment horizontal="justify" vertical="top" wrapText="1"/>
      <protection/>
    </xf>
    <xf numFmtId="14" fontId="9" fillId="0" borderId="20" xfId="0" applyNumberFormat="1" applyFont="1" applyBorder="1" applyAlignment="1" applyProtection="1">
      <alignment horizontal="left" vertical="top" wrapText="1"/>
      <protection/>
    </xf>
    <xf numFmtId="0" fontId="5" fillId="0" borderId="20" xfId="0" applyFont="1" applyBorder="1" applyAlignment="1" applyProtection="1">
      <alignment horizontal="right"/>
      <protection/>
    </xf>
    <xf numFmtId="4" fontId="5" fillId="0" borderId="20" xfId="0" applyNumberFormat="1" applyFont="1" applyBorder="1" applyAlignment="1" applyProtection="1">
      <alignment horizontal="right"/>
      <protection/>
    </xf>
    <xf numFmtId="4" fontId="5" fillId="0" borderId="21" xfId="0" applyNumberFormat="1" applyFont="1" applyBorder="1" applyAlignment="1" applyProtection="1">
      <alignment horizontal="right"/>
      <protection locked="0"/>
    </xf>
    <xf numFmtId="0" fontId="9" fillId="0" borderId="0" xfId="0" applyFont="1" applyFill="1" applyAlignment="1" applyProtection="1">
      <alignment horizontal="justify" vertical="top" wrapText="1"/>
      <protection/>
    </xf>
    <xf numFmtId="0" fontId="9" fillId="0" borderId="0" xfId="0" applyFont="1" applyFill="1" applyAlignment="1" applyProtection="1">
      <alignment horizontal="left" vertical="top" wrapText="1"/>
      <protection/>
    </xf>
    <xf numFmtId="0" fontId="5" fillId="0" borderId="0" xfId="0" applyFont="1" applyFill="1" applyAlignment="1" applyProtection="1">
      <alignment horizontal="center"/>
      <protection/>
    </xf>
    <xf numFmtId="4" fontId="5" fillId="0" borderId="0" xfId="0" applyNumberFormat="1" applyFont="1" applyFill="1" applyAlignment="1" applyProtection="1">
      <alignment horizontal="right" indent="1"/>
      <protection/>
    </xf>
    <xf numFmtId="4" fontId="5" fillId="0" borderId="0" xfId="0" applyNumberFormat="1" applyFont="1" applyFill="1" applyBorder="1" applyAlignment="1" applyProtection="1">
      <alignment horizontal="right" indent="1"/>
      <protection/>
    </xf>
    <xf numFmtId="0" fontId="5" fillId="0" borderId="0" xfId="0" applyFont="1" applyFill="1" applyBorder="1" applyAlignment="1" applyProtection="1">
      <alignment horizontal="center" wrapText="1"/>
      <protection/>
    </xf>
    <xf numFmtId="49" fontId="9" fillId="0" borderId="0" xfId="0" applyNumberFormat="1" applyFont="1" applyFill="1" applyBorder="1" applyAlignment="1" applyProtection="1">
      <alignment horizontal="justify" vertical="top" wrapText="1"/>
      <protection/>
    </xf>
    <xf numFmtId="49" fontId="9" fillId="47" borderId="1" xfId="1216" applyFont="1" applyFill="1" applyAlignment="1" applyProtection="1">
      <alignment horizontal="left" vertical="center"/>
      <protection/>
    </xf>
    <xf numFmtId="49" fontId="9" fillId="47" borderId="1" xfId="1216" applyFont="1" applyFill="1" applyAlignment="1" applyProtection="1">
      <alignment horizontal="left" vertical="top" wrapText="1"/>
      <protection/>
    </xf>
    <xf numFmtId="49" fontId="9" fillId="47" borderId="1" xfId="1216" applyFont="1" applyFill="1" applyAlignment="1" applyProtection="1">
      <alignment horizontal="left" vertical="center" wrapText="1"/>
      <protection/>
    </xf>
    <xf numFmtId="49" fontId="9" fillId="47" borderId="1" xfId="1216" applyFont="1" applyFill="1" applyAlignment="1" applyProtection="1">
      <alignment horizontal="center" vertical="center"/>
      <protection/>
    </xf>
    <xf numFmtId="49" fontId="9" fillId="47" borderId="1" xfId="1216" applyFont="1" applyFill="1" applyAlignment="1" applyProtection="1">
      <alignment horizontal="right" vertical="center" indent="1"/>
      <protection/>
    </xf>
    <xf numFmtId="164" fontId="8" fillId="47" borderId="1" xfId="1216" applyNumberFormat="1" applyFont="1" applyFill="1" applyAlignment="1" applyProtection="1">
      <alignment horizontal="right" vertical="center" indent="1"/>
      <protection/>
    </xf>
    <xf numFmtId="0" fontId="9" fillId="0" borderId="0" xfId="0" applyFont="1" applyAlignment="1" applyProtection="1">
      <alignment/>
      <protection/>
    </xf>
    <xf numFmtId="164" fontId="8" fillId="0" borderId="0" xfId="0" applyNumberFormat="1" applyFont="1" applyBorder="1" applyAlignment="1" applyProtection="1">
      <alignment vertical="center"/>
      <protection/>
    </xf>
    <xf numFmtId="49" fontId="9" fillId="47" borderId="22" xfId="1216" applyFont="1" applyFill="1" applyBorder="1" applyAlignment="1" applyProtection="1">
      <alignment horizontal="left" vertical="center"/>
      <protection/>
    </xf>
    <xf numFmtId="49" fontId="9" fillId="47" borderId="23" xfId="1216" applyFont="1" applyFill="1" applyBorder="1" applyAlignment="1" applyProtection="1">
      <alignment horizontal="left" vertical="top" wrapText="1"/>
      <protection/>
    </xf>
    <xf numFmtId="49" fontId="9" fillId="47" borderId="23" xfId="1216" applyFont="1" applyFill="1" applyBorder="1" applyAlignment="1" applyProtection="1">
      <alignment horizontal="left" vertical="center" wrapText="1"/>
      <protection/>
    </xf>
    <xf numFmtId="49" fontId="9" fillId="47" borderId="23" xfId="1216" applyFont="1" applyFill="1" applyBorder="1" applyAlignment="1" applyProtection="1">
      <alignment horizontal="center" vertical="center"/>
      <protection/>
    </xf>
    <xf numFmtId="49" fontId="9" fillId="47" borderId="23" xfId="1216" applyFont="1" applyFill="1" applyBorder="1" applyAlignment="1" applyProtection="1">
      <alignment horizontal="right" vertical="center" indent="1"/>
      <protection/>
    </xf>
    <xf numFmtId="164" fontId="8" fillId="47" borderId="24" xfId="1216" applyNumberFormat="1" applyFont="1" applyFill="1" applyBorder="1" applyAlignment="1" applyProtection="1">
      <alignment horizontal="right" vertical="center" indent="1"/>
      <protection/>
    </xf>
    <xf numFmtId="4" fontId="5" fillId="0" borderId="18" xfId="0" applyNumberFormat="1" applyFont="1" applyBorder="1" applyAlignment="1" applyProtection="1">
      <alignment horizontal="right"/>
      <protection locked="0"/>
    </xf>
    <xf numFmtId="4" fontId="5" fillId="0" borderId="18" xfId="0" applyNumberFormat="1" applyFont="1" applyBorder="1" applyAlignment="1" applyProtection="1">
      <alignment horizontal="right"/>
      <protection locked="0"/>
    </xf>
    <xf numFmtId="2" fontId="5" fillId="0" borderId="18" xfId="0" applyNumberFormat="1" applyFont="1" applyBorder="1" applyAlignment="1" applyProtection="1">
      <alignment wrapText="1"/>
      <protection locked="0"/>
    </xf>
    <xf numFmtId="4" fontId="5" fillId="0" borderId="18" xfId="0" applyNumberFormat="1" applyFont="1" applyFill="1" applyBorder="1" applyAlignment="1" applyProtection="1">
      <alignment horizontal="right"/>
      <protection locked="0"/>
    </xf>
    <xf numFmtId="4" fontId="5" fillId="0" borderId="18" xfId="0" applyNumberFormat="1" applyFont="1" applyFill="1" applyBorder="1" applyAlignment="1" applyProtection="1">
      <alignment horizontal="right"/>
      <protection locked="0"/>
    </xf>
    <xf numFmtId="4" fontId="5" fillId="0" borderId="18" xfId="0" applyNumberFormat="1" applyFont="1" applyBorder="1" applyAlignment="1" applyProtection="1">
      <alignment horizontal="right" indent="1"/>
      <protection locked="0"/>
    </xf>
    <xf numFmtId="164" fontId="2" fillId="0" borderId="18" xfId="640" applyNumberFormat="1" applyFont="1" applyFill="1" applyBorder="1" applyAlignment="1" applyProtection="1">
      <alignment horizontal="right" wrapText="1"/>
      <protection locked="0"/>
    </xf>
    <xf numFmtId="49" fontId="9" fillId="0" borderId="19" xfId="0" applyNumberFormat="1" applyFont="1" applyBorder="1" applyAlignment="1" applyProtection="1">
      <alignment horizontal="left" vertical="top"/>
      <protection/>
    </xf>
    <xf numFmtId="49" fontId="9" fillId="0" borderId="0" xfId="1216" applyFont="1" applyFill="1" applyBorder="1" applyAlignment="1" applyProtection="1">
      <alignment horizontal="right" vertical="center"/>
      <protection/>
    </xf>
    <xf numFmtId="49" fontId="9" fillId="0" borderId="0" xfId="1216" applyFont="1" applyFill="1" applyBorder="1" applyAlignment="1" applyProtection="1">
      <alignment horizontal="right" vertical="center" indent="1"/>
      <protection/>
    </xf>
    <xf numFmtId="164" fontId="9" fillId="0" borderId="0" xfId="1216" applyNumberFormat="1" applyFont="1" applyFill="1" applyBorder="1" applyAlignment="1" applyProtection="1">
      <alignment horizontal="right" vertical="center" indent="1"/>
      <protection/>
    </xf>
    <xf numFmtId="49" fontId="9" fillId="0" borderId="0" xfId="1176" applyNumberFormat="1" applyFont="1" applyBorder="1" applyAlignment="1" applyProtection="1">
      <alignment horizontal="left" vertical="top" wrapText="1"/>
      <protection/>
    </xf>
    <xf numFmtId="49" fontId="9" fillId="0" borderId="18" xfId="1216" applyFont="1" applyFill="1" applyBorder="1" applyAlignment="1" applyProtection="1">
      <alignment horizontal="left" vertical="center"/>
      <protection/>
    </xf>
    <xf numFmtId="49" fontId="9" fillId="0" borderId="18" xfId="1216" applyFont="1" applyFill="1" applyBorder="1" applyAlignment="1" applyProtection="1">
      <alignment horizontal="left" vertical="center" wrapText="1"/>
      <protection/>
    </xf>
    <xf numFmtId="49" fontId="5" fillId="0" borderId="18" xfId="1216" applyFont="1" applyFill="1" applyBorder="1" applyAlignment="1" applyProtection="1">
      <alignment horizontal="right" vertical="center" indent="1"/>
      <protection/>
    </xf>
    <xf numFmtId="49" fontId="5" fillId="0" borderId="0" xfId="1216" applyFont="1" applyFill="1" applyBorder="1" applyAlignment="1" applyProtection="1">
      <alignment horizontal="right" vertical="center" indent="1"/>
      <protection/>
    </xf>
    <xf numFmtId="0" fontId="5" fillId="0" borderId="0" xfId="0" applyFont="1" applyAlignment="1" applyProtection="1">
      <alignment vertical="top" wrapText="1"/>
      <protection/>
    </xf>
    <xf numFmtId="0" fontId="5" fillId="0" borderId="18" xfId="0" applyFont="1" applyBorder="1" applyAlignment="1" applyProtection="1">
      <alignment/>
      <protection/>
    </xf>
    <xf numFmtId="0" fontId="5" fillId="0" borderId="0" xfId="0" applyFont="1" applyBorder="1" applyAlignment="1" applyProtection="1">
      <alignment/>
      <protection/>
    </xf>
    <xf numFmtId="0" fontId="5" fillId="0" borderId="0" xfId="0" applyFont="1" applyBorder="1" applyAlignment="1" applyProtection="1">
      <alignment vertical="top"/>
      <protection/>
    </xf>
    <xf numFmtId="14" fontId="5" fillId="0" borderId="0" xfId="0" applyNumberFormat="1" applyFont="1" applyBorder="1" applyAlignment="1" applyProtection="1">
      <alignment horizontal="left" vertical="top" wrapText="1"/>
      <protection/>
    </xf>
    <xf numFmtId="0" fontId="5" fillId="0" borderId="18" xfId="0" applyFont="1" applyFill="1" applyBorder="1" applyAlignment="1" applyProtection="1">
      <alignment horizontal="justify" vertical="top" wrapText="1"/>
      <protection/>
    </xf>
    <xf numFmtId="49" fontId="9" fillId="47" borderId="1" xfId="1216" applyFont="1" applyFill="1" applyAlignment="1" applyProtection="1">
      <alignment horizontal="right" vertical="center"/>
      <protection/>
    </xf>
    <xf numFmtId="49" fontId="9" fillId="47" borderId="1" xfId="1216" applyFont="1" applyFill="1" applyAlignment="1" applyProtection="1">
      <alignment horizontal="right" vertical="center" indent="1"/>
      <protection/>
    </xf>
    <xf numFmtId="164" fontId="9" fillId="47" borderId="1" xfId="1216" applyNumberFormat="1" applyFont="1" applyFill="1" applyAlignment="1" applyProtection="1">
      <alignment horizontal="right" vertical="center" indent="1"/>
      <protection/>
    </xf>
    <xf numFmtId="49" fontId="9" fillId="47" borderId="1" xfId="1216" applyFont="1" applyFill="1" applyAlignment="1" applyProtection="1">
      <alignment horizontal="center" wrapText="1"/>
      <protection/>
    </xf>
    <xf numFmtId="0" fontId="5" fillId="0" borderId="18" xfId="0" applyFont="1" applyBorder="1" applyAlignment="1" applyProtection="1">
      <alignment horizontal="justify" vertical="top" wrapText="1"/>
      <protection/>
    </xf>
    <xf numFmtId="4" fontId="5" fillId="0" borderId="18" xfId="0" applyNumberFormat="1" applyFont="1" applyBorder="1" applyAlignment="1" applyProtection="1">
      <alignment horizontal="right"/>
      <protection/>
    </xf>
    <xf numFmtId="0" fontId="5" fillId="0" borderId="0" xfId="0" applyFont="1" applyBorder="1" applyAlignment="1" applyProtection="1">
      <alignment horizontal="justify" vertical="top" wrapText="1"/>
      <protection/>
    </xf>
    <xf numFmtId="4" fontId="5" fillId="0" borderId="25" xfId="0" applyNumberFormat="1" applyFont="1" applyBorder="1" applyAlignment="1" applyProtection="1">
      <alignment horizontal="right"/>
      <protection/>
    </xf>
    <xf numFmtId="49" fontId="5" fillId="0" borderId="0" xfId="0" applyNumberFormat="1" applyFont="1" applyAlignment="1" applyProtection="1">
      <alignment horizontal="left" vertical="top"/>
      <protection/>
    </xf>
    <xf numFmtId="49" fontId="5" fillId="0" borderId="0" xfId="0" applyNumberFormat="1" applyFont="1" applyAlignment="1" applyProtection="1">
      <alignment horizontal="left" vertical="top"/>
      <protection/>
    </xf>
    <xf numFmtId="0" fontId="5" fillId="0" borderId="0" xfId="0" applyFont="1" applyFill="1" applyBorder="1" applyAlignment="1" applyProtection="1">
      <alignment horizontal="justify" vertical="top" wrapText="1"/>
      <protection/>
    </xf>
    <xf numFmtId="0" fontId="5" fillId="0" borderId="18" xfId="0" applyFont="1" applyBorder="1" applyAlignment="1" applyProtection="1">
      <alignment horizontal="right" wrapText="1"/>
      <protection/>
    </xf>
    <xf numFmtId="4" fontId="17" fillId="0" borderId="0" xfId="0" applyNumberFormat="1" applyFont="1" applyBorder="1" applyAlignment="1" applyProtection="1">
      <alignment horizontal="right"/>
      <protection/>
    </xf>
    <xf numFmtId="0" fontId="5" fillId="0" borderId="0" xfId="0" applyFont="1" applyFill="1" applyBorder="1" applyAlignment="1" applyProtection="1">
      <alignment horizontal="left" wrapText="1"/>
      <protection/>
    </xf>
    <xf numFmtId="0" fontId="5" fillId="0" borderId="0" xfId="0" applyFont="1" applyAlignment="1" applyProtection="1">
      <alignment/>
      <protection/>
    </xf>
    <xf numFmtId="49" fontId="9" fillId="0" borderId="0" xfId="0" applyNumberFormat="1" applyFont="1" applyFill="1" applyAlignment="1" applyProtection="1">
      <alignment horizontal="left" vertical="top"/>
      <protection/>
    </xf>
    <xf numFmtId="49" fontId="5" fillId="0" borderId="0" xfId="0" applyNumberFormat="1" applyFont="1" applyBorder="1" applyAlignment="1" applyProtection="1">
      <alignment horizontal="left" wrapText="1"/>
      <protection/>
    </xf>
    <xf numFmtId="0" fontId="9" fillId="0" borderId="0" xfId="0" applyFont="1" applyFill="1" applyBorder="1" applyAlignment="1" applyProtection="1">
      <alignment vertical="top" wrapText="1"/>
      <protection/>
    </xf>
    <xf numFmtId="0" fontId="5" fillId="0" borderId="0" xfId="0" applyFont="1" applyFill="1" applyBorder="1" applyAlignment="1" applyProtection="1">
      <alignment horizontal="justify" vertical="top" wrapText="1"/>
      <protection/>
    </xf>
    <xf numFmtId="4" fontId="10" fillId="0" borderId="0" xfId="0" applyNumberFormat="1" applyFont="1" applyBorder="1" applyAlignment="1" applyProtection="1">
      <alignment horizontal="center"/>
      <protection/>
    </xf>
    <xf numFmtId="49" fontId="25" fillId="0" borderId="0" xfId="0" applyNumberFormat="1" applyFont="1" applyBorder="1" applyAlignment="1" applyProtection="1">
      <alignment horizontal="left" vertical="top"/>
      <protection/>
    </xf>
    <xf numFmtId="4" fontId="17" fillId="0" borderId="0" xfId="0" applyNumberFormat="1" applyFont="1" applyFill="1" applyBorder="1" applyAlignment="1" applyProtection="1">
      <alignment horizontal="right" wrapText="1"/>
      <protection/>
    </xf>
    <xf numFmtId="4" fontId="5" fillId="0" borderId="18" xfId="0" applyNumberFormat="1" applyFont="1" applyFill="1" applyBorder="1" applyAlignment="1" applyProtection="1">
      <alignment horizontal="right" wrapText="1" indent="1"/>
      <protection/>
    </xf>
    <xf numFmtId="4" fontId="5" fillId="0" borderId="0" xfId="0" applyNumberFormat="1" applyFont="1" applyFill="1" applyBorder="1" applyAlignment="1" applyProtection="1">
      <alignment horizontal="right" wrapText="1" indent="1"/>
      <protection/>
    </xf>
    <xf numFmtId="0" fontId="5" fillId="0" borderId="0" xfId="0" applyFont="1" applyBorder="1" applyAlignment="1" applyProtection="1">
      <alignment vertical="top"/>
      <protection/>
    </xf>
    <xf numFmtId="0" fontId="5" fillId="0" borderId="0" xfId="0" applyFont="1" applyFill="1" applyAlignment="1" applyProtection="1">
      <alignment horizontal="left" vertical="top" wrapText="1"/>
      <protection/>
    </xf>
    <xf numFmtId="0" fontId="5" fillId="0" borderId="18" xfId="0" applyFont="1" applyBorder="1" applyAlignment="1" applyProtection="1">
      <alignment vertical="top"/>
      <protection/>
    </xf>
    <xf numFmtId="49" fontId="9" fillId="0" borderId="0" xfId="0" applyNumberFormat="1" applyFont="1" applyBorder="1" applyAlignment="1" applyProtection="1">
      <alignment horizontal="left" vertical="top" wrapText="1"/>
      <protection/>
    </xf>
    <xf numFmtId="49" fontId="9" fillId="0" borderId="0" xfId="0" applyNumberFormat="1" applyFont="1" applyFill="1" applyBorder="1" applyAlignment="1" applyProtection="1">
      <alignment horizontal="left" vertical="top" wrapText="1"/>
      <protection/>
    </xf>
    <xf numFmtId="0" fontId="5" fillId="0" borderId="0" xfId="0" applyFont="1" applyBorder="1" applyAlignment="1" applyProtection="1">
      <alignment horizontal="right" wrapText="1"/>
      <protection/>
    </xf>
    <xf numFmtId="4" fontId="17" fillId="0" borderId="0" xfId="0" applyNumberFormat="1" applyFont="1" applyBorder="1" applyAlignment="1" applyProtection="1">
      <alignment horizontal="right" wrapText="1"/>
      <protection/>
    </xf>
    <xf numFmtId="49" fontId="5" fillId="0" borderId="0" xfId="0" applyNumberFormat="1" applyFont="1" applyFill="1" applyBorder="1" applyAlignment="1" applyProtection="1">
      <alignment horizontal="left" vertical="top" wrapText="1"/>
      <protection/>
    </xf>
    <xf numFmtId="49" fontId="9" fillId="47" borderId="1" xfId="1216" applyFont="1" applyFill="1" applyAlignment="1" applyProtection="1">
      <alignment horizontal="justify" vertical="center" wrapText="1"/>
      <protection/>
    </xf>
    <xf numFmtId="0" fontId="5" fillId="0" borderId="0" xfId="1064" applyFont="1" applyProtection="1">
      <alignment/>
      <protection/>
    </xf>
    <xf numFmtId="0" fontId="5" fillId="0" borderId="0" xfId="1064" applyFont="1" applyAlignment="1" applyProtection="1">
      <alignment horizontal="right"/>
      <protection/>
    </xf>
    <xf numFmtId="0" fontId="17" fillId="0" borderId="0" xfId="1064" applyFont="1" applyProtection="1">
      <alignment/>
      <protection/>
    </xf>
    <xf numFmtId="0" fontId="5" fillId="0" borderId="0" xfId="0" applyFont="1" applyBorder="1" applyAlignment="1" applyProtection="1">
      <alignment horizontal="justify" vertical="top"/>
      <protection/>
    </xf>
    <xf numFmtId="49" fontId="5" fillId="0" borderId="0" xfId="0" applyNumberFormat="1" applyFont="1" applyBorder="1" applyAlignment="1" applyProtection="1">
      <alignment vertical="top"/>
      <protection/>
    </xf>
    <xf numFmtId="49" fontId="5" fillId="0" borderId="18" xfId="0" applyNumberFormat="1" applyFont="1" applyBorder="1" applyAlignment="1" applyProtection="1">
      <alignment vertical="top"/>
      <protection/>
    </xf>
    <xf numFmtId="4" fontId="17" fillId="0" borderId="0" xfId="0" applyNumberFormat="1" applyFont="1" applyBorder="1" applyAlignment="1" applyProtection="1">
      <alignment horizontal="right"/>
      <protection/>
    </xf>
    <xf numFmtId="4" fontId="5" fillId="0" borderId="0" xfId="0" applyNumberFormat="1" applyFont="1" applyFill="1" applyBorder="1" applyAlignment="1" applyProtection="1">
      <alignment horizontal="right"/>
      <protection/>
    </xf>
    <xf numFmtId="0" fontId="5" fillId="0" borderId="18" xfId="0" applyFont="1" applyFill="1" applyBorder="1" applyAlignment="1" applyProtection="1">
      <alignment horizontal="left" vertical="top" wrapText="1"/>
      <protection/>
    </xf>
    <xf numFmtId="0" fontId="5" fillId="0" borderId="18" xfId="0" applyFont="1" applyBorder="1" applyAlignment="1" applyProtection="1">
      <alignment vertical="top"/>
      <protection/>
    </xf>
    <xf numFmtId="49" fontId="9" fillId="0" borderId="0" xfId="1216" applyFont="1" applyFill="1" applyBorder="1" applyAlignment="1" applyProtection="1">
      <alignment horizontal="left" vertical="center"/>
      <protection/>
    </xf>
    <xf numFmtId="49" fontId="9" fillId="0" borderId="0" xfId="1216" applyFont="1" applyFill="1" applyBorder="1" applyAlignment="1" applyProtection="1">
      <alignment horizontal="left" vertical="center" wrapText="1"/>
      <protection/>
    </xf>
    <xf numFmtId="164" fontId="2" fillId="0" borderId="0" xfId="640" applyNumberFormat="1" applyFont="1" applyFill="1" applyAlignment="1" applyProtection="1">
      <alignment horizontal="right" wrapText="1"/>
      <protection/>
    </xf>
    <xf numFmtId="0" fontId="5" fillId="0" borderId="0" xfId="1161" applyNumberFormat="1" applyFont="1" applyFill="1" applyBorder="1" applyAlignment="1" applyProtection="1">
      <alignment horizontal="left" vertical="top" wrapText="1"/>
      <protection/>
    </xf>
    <xf numFmtId="0" fontId="42" fillId="0" borderId="0" xfId="640" applyNumberFormat="1" applyFont="1" applyFill="1" applyAlignment="1" applyProtection="1">
      <alignment wrapText="1"/>
      <protection/>
    </xf>
    <xf numFmtId="168" fontId="42" fillId="0" borderId="0" xfId="640" applyNumberFormat="1" applyFont="1" applyFill="1" applyAlignment="1" applyProtection="1">
      <alignment horizontal="center" wrapText="1"/>
      <protection/>
    </xf>
    <xf numFmtId="168" fontId="43" fillId="0" borderId="0" xfId="640" applyNumberFormat="1" applyFont="1" applyFill="1" applyAlignment="1" applyProtection="1">
      <alignment horizontal="right" wrapText="1"/>
      <protection/>
    </xf>
    <xf numFmtId="2" fontId="68" fillId="0" borderId="0" xfId="640" applyNumberFormat="1" applyFont="1" applyFill="1" applyAlignment="1" applyProtection="1">
      <alignment horizontal="right" wrapText="1"/>
      <protection/>
    </xf>
    <xf numFmtId="49" fontId="25" fillId="0" borderId="0" xfId="0" applyNumberFormat="1" applyFont="1" applyBorder="1" applyAlignment="1" applyProtection="1">
      <alignment horizontal="left" vertical="top"/>
      <protection/>
    </xf>
    <xf numFmtId="0" fontId="9" fillId="0" borderId="0" xfId="0" applyFont="1" applyFill="1" applyBorder="1" applyAlignment="1" applyProtection="1">
      <alignment horizontal="justify" vertical="top" wrapText="1"/>
      <protection/>
    </xf>
    <xf numFmtId="0" fontId="5" fillId="0" borderId="18" xfId="0" applyFont="1" applyFill="1" applyBorder="1" applyAlignment="1" applyProtection="1">
      <alignment horizontal="left" wrapText="1"/>
      <protection/>
    </xf>
    <xf numFmtId="4" fontId="17" fillId="0" borderId="0" xfId="0" applyNumberFormat="1" applyFont="1" applyFill="1" applyBorder="1" applyAlignment="1" applyProtection="1">
      <alignment horizontal="right" wrapText="1"/>
      <protection/>
    </xf>
    <xf numFmtId="4" fontId="17" fillId="0" borderId="0" xfId="0" applyNumberFormat="1" applyFont="1" applyFill="1" applyBorder="1" applyAlignment="1" applyProtection="1">
      <alignment horizontal="center" wrapText="1"/>
      <protection/>
    </xf>
    <xf numFmtId="4" fontId="5" fillId="0" borderId="18" xfId="0" applyNumberFormat="1" applyFont="1" applyFill="1" applyBorder="1" applyAlignment="1" applyProtection="1">
      <alignment horizontal="right" wrapText="1"/>
      <protection/>
    </xf>
    <xf numFmtId="0" fontId="5" fillId="0" borderId="0" xfId="0" applyFont="1" applyBorder="1" applyAlignment="1" applyProtection="1">
      <alignment horizontal="left" vertical="top" wrapText="1"/>
      <protection/>
    </xf>
    <xf numFmtId="0" fontId="5" fillId="0" borderId="18" xfId="0" applyFont="1" applyBorder="1" applyAlignment="1" applyProtection="1">
      <alignment horizontal="left" vertical="top" wrapText="1"/>
      <protection/>
    </xf>
    <xf numFmtId="4" fontId="5" fillId="0" borderId="0" xfId="0" applyNumberFormat="1" applyFont="1" applyFill="1" applyBorder="1" applyAlignment="1" applyProtection="1">
      <alignment horizontal="right" wrapText="1"/>
      <protection/>
    </xf>
    <xf numFmtId="0" fontId="9" fillId="0" borderId="0" xfId="0" applyFont="1" applyFill="1" applyBorder="1" applyAlignment="1" applyProtection="1">
      <alignment horizontal="left" vertical="top" wrapText="1"/>
      <protection/>
    </xf>
    <xf numFmtId="0" fontId="39" fillId="0" borderId="0" xfId="0" applyFont="1" applyBorder="1" applyAlignment="1" applyProtection="1">
      <alignment horizontal="left" vertical="top" wrapText="1"/>
      <protection/>
    </xf>
    <xf numFmtId="49" fontId="17" fillId="0" borderId="0" xfId="0" applyNumberFormat="1" applyFont="1" applyAlignment="1" applyProtection="1">
      <alignment horizontal="left" vertical="top"/>
      <protection/>
    </xf>
    <xf numFmtId="0" fontId="5" fillId="0" borderId="0" xfId="0" applyFont="1" applyAlignment="1" applyProtection="1">
      <alignment horizontal="justify" vertical="top"/>
      <protection/>
    </xf>
    <xf numFmtId="0" fontId="39" fillId="0" borderId="0" xfId="0" applyFont="1" applyFill="1" applyBorder="1" applyAlignment="1" applyProtection="1">
      <alignment horizontal="left" vertical="top" wrapText="1"/>
      <protection/>
    </xf>
    <xf numFmtId="49" fontId="17" fillId="0" borderId="18" xfId="0" applyNumberFormat="1" applyFont="1" applyBorder="1" applyAlignment="1" applyProtection="1">
      <alignment horizontal="left" vertical="top"/>
      <protection/>
    </xf>
    <xf numFmtId="0" fontId="5" fillId="0" borderId="18" xfId="0" applyFont="1" applyFill="1" applyBorder="1" applyAlignment="1" applyProtection="1">
      <alignment vertical="top" wrapText="1"/>
      <protection/>
    </xf>
    <xf numFmtId="0" fontId="17" fillId="0" borderId="18" xfId="0" applyFont="1" applyFill="1" applyBorder="1" applyAlignment="1" applyProtection="1">
      <alignment horizontal="left" vertical="top" wrapText="1"/>
      <protection/>
    </xf>
    <xf numFmtId="2" fontId="64" fillId="0" borderId="0" xfId="0" applyNumberFormat="1" applyFont="1" applyAlignment="1" applyProtection="1">
      <alignment vertical="top"/>
      <protection/>
    </xf>
    <xf numFmtId="49" fontId="5" fillId="0" borderId="18" xfId="0" applyNumberFormat="1" applyFont="1" applyBorder="1" applyAlignment="1" applyProtection="1">
      <alignment horizontal="left" wrapText="1"/>
      <protection/>
    </xf>
    <xf numFmtId="0" fontId="5" fillId="0" borderId="0" xfId="0" applyFont="1" applyBorder="1" applyAlignment="1" applyProtection="1">
      <alignment vertical="top" wrapText="1"/>
      <protection/>
    </xf>
    <xf numFmtId="0" fontId="9" fillId="0" borderId="0" xfId="0" applyFont="1" applyBorder="1" applyAlignment="1" applyProtection="1">
      <alignment horizontal="justify" vertical="top" wrapText="1"/>
      <protection/>
    </xf>
    <xf numFmtId="14" fontId="9" fillId="0" borderId="0" xfId="0" applyNumberFormat="1" applyFont="1" applyBorder="1" applyAlignment="1" applyProtection="1">
      <alignment horizontal="left" vertical="top" wrapText="1"/>
      <protection/>
    </xf>
    <xf numFmtId="0" fontId="17" fillId="0" borderId="0" xfId="0" applyFont="1" applyBorder="1" applyAlignment="1" applyProtection="1">
      <alignment horizontal="left" vertical="top"/>
      <protection/>
    </xf>
    <xf numFmtId="14" fontId="9" fillId="0" borderId="0" xfId="0" applyNumberFormat="1" applyFont="1" applyBorder="1" applyAlignment="1" applyProtection="1">
      <alignment horizontal="left" vertical="top" wrapText="1"/>
      <protection/>
    </xf>
    <xf numFmtId="0" fontId="5" fillId="0" borderId="18" xfId="0" applyFont="1" applyBorder="1" applyAlignment="1" applyProtection="1">
      <alignment horizontal="justify" vertical="top" wrapText="1"/>
      <protection/>
    </xf>
    <xf numFmtId="49" fontId="9" fillId="0" borderId="0" xfId="0" applyNumberFormat="1" applyFont="1" applyFill="1" applyBorder="1" applyAlignment="1" applyProtection="1">
      <alignment horizontal="left" vertical="top"/>
      <protection/>
    </xf>
    <xf numFmtId="0" fontId="17" fillId="0" borderId="0" xfId="0" applyFont="1" applyBorder="1" applyAlignment="1" applyProtection="1">
      <alignment horizontal="left" vertical="top"/>
      <protection/>
    </xf>
    <xf numFmtId="0" fontId="70" fillId="0" borderId="0" xfId="0" applyFont="1" applyAlignment="1" applyProtection="1">
      <alignment vertical="top" wrapText="1"/>
      <protection/>
    </xf>
    <xf numFmtId="1" fontId="69" fillId="0" borderId="18" xfId="0" applyNumberFormat="1" applyFont="1" applyFill="1" applyBorder="1" applyAlignment="1" applyProtection="1">
      <alignment horizontal="left" vertical="top"/>
      <protection/>
    </xf>
    <xf numFmtId="0" fontId="5" fillId="0" borderId="18" xfId="0" applyFont="1" applyBorder="1" applyAlignment="1" applyProtection="1">
      <alignment vertical="top" wrapText="1"/>
      <protection/>
    </xf>
    <xf numFmtId="0" fontId="3" fillId="0" borderId="18" xfId="0" applyFont="1" applyBorder="1" applyAlignment="1" applyProtection="1">
      <alignment horizontal="left" vertical="top" wrapText="1"/>
      <protection/>
    </xf>
    <xf numFmtId="0" fontId="70" fillId="0" borderId="18" xfId="0" applyFont="1" applyBorder="1" applyAlignment="1" applyProtection="1">
      <alignment horizontal="center" wrapText="1"/>
      <protection/>
    </xf>
    <xf numFmtId="49" fontId="9" fillId="47" borderId="1" xfId="1216" applyFont="1" applyFill="1" applyAlignment="1" applyProtection="1">
      <alignment horizontal="left" vertical="center" wrapText="1"/>
      <protection/>
    </xf>
    <xf numFmtId="49" fontId="39" fillId="47" borderId="1" xfId="1216" applyFont="1" applyFill="1" applyAlignment="1" applyProtection="1">
      <alignment horizontal="right"/>
      <protection/>
    </xf>
    <xf numFmtId="49" fontId="9" fillId="47" borderId="26" xfId="1216" applyFont="1" applyFill="1" applyBorder="1" applyAlignment="1" applyProtection="1">
      <alignment horizontal="right"/>
      <protection/>
    </xf>
    <xf numFmtId="164" fontId="9" fillId="47" borderId="1" xfId="1216" applyNumberFormat="1" applyFont="1" applyFill="1" applyAlignment="1" applyProtection="1">
      <alignment horizontal="right"/>
      <protection/>
    </xf>
    <xf numFmtId="0" fontId="0" fillId="0" borderId="0" xfId="0" applyAlignment="1" applyProtection="1">
      <alignment/>
      <protection/>
    </xf>
    <xf numFmtId="0" fontId="9" fillId="0" borderId="0" xfId="0" applyFont="1" applyAlignment="1" applyProtection="1">
      <alignment horizontal="left" vertical="top" wrapText="1"/>
      <protection/>
    </xf>
    <xf numFmtId="49" fontId="9" fillId="0" borderId="18" xfId="0" applyNumberFormat="1" applyFont="1" applyBorder="1" applyAlignment="1" applyProtection="1">
      <alignment horizontal="left" vertical="top"/>
      <protection/>
    </xf>
    <xf numFmtId="0" fontId="5" fillId="0" borderId="18" xfId="0" applyFont="1" applyBorder="1" applyAlignment="1" applyProtection="1">
      <alignment horizontal="left" vertical="top" wrapText="1"/>
      <protection/>
    </xf>
    <xf numFmtId="0" fontId="0" fillId="0" borderId="18" xfId="0" applyBorder="1" applyAlignment="1" applyProtection="1">
      <alignment/>
      <protection/>
    </xf>
    <xf numFmtId="168" fontId="2" fillId="0" borderId="18" xfId="640" applyNumberFormat="1" applyFont="1" applyFill="1" applyBorder="1" applyAlignment="1" applyProtection="1">
      <alignment horizontal="right" wrapText="1"/>
      <protection/>
    </xf>
    <xf numFmtId="2" fontId="43" fillId="0" borderId="18" xfId="640" applyNumberFormat="1" applyFont="1" applyFill="1" applyBorder="1" applyAlignment="1" applyProtection="1">
      <alignment horizontal="right" wrapText="1"/>
      <protection/>
    </xf>
    <xf numFmtId="0" fontId="0" fillId="0" borderId="0" xfId="0" applyBorder="1" applyAlignment="1" applyProtection="1">
      <alignment/>
      <protection/>
    </xf>
    <xf numFmtId="168" fontId="2" fillId="0" borderId="0" xfId="640" applyNumberFormat="1" applyFont="1" applyFill="1" applyBorder="1" applyAlignment="1" applyProtection="1">
      <alignment horizontal="right" wrapText="1"/>
      <protection/>
    </xf>
    <xf numFmtId="2" fontId="43" fillId="0" borderId="0" xfId="640" applyNumberFormat="1" applyFont="1" applyFill="1" applyBorder="1" applyAlignment="1" applyProtection="1">
      <alignment horizontal="right" wrapText="1"/>
      <protection/>
    </xf>
    <xf numFmtId="164" fontId="2" fillId="0" borderId="0" xfId="640" applyNumberFormat="1" applyFont="1" applyFill="1" applyBorder="1" applyAlignment="1" applyProtection="1">
      <alignment horizontal="right" wrapText="1"/>
      <protection/>
    </xf>
    <xf numFmtId="168" fontId="2" fillId="0" borderId="0" xfId="640" applyNumberFormat="1" applyFont="1" applyFill="1" applyAlignment="1" applyProtection="1">
      <alignment horizontal="right" wrapText="1"/>
      <protection/>
    </xf>
    <xf numFmtId="2" fontId="43" fillId="0" borderId="0" xfId="640" applyNumberFormat="1" applyFont="1" applyFill="1" applyAlignment="1" applyProtection="1">
      <alignment horizontal="right" wrapText="1"/>
      <protection/>
    </xf>
    <xf numFmtId="0" fontId="5" fillId="0" borderId="18" xfId="0" applyFont="1" applyBorder="1" applyAlignment="1" applyProtection="1">
      <alignment horizontal="justify"/>
      <protection/>
    </xf>
    <xf numFmtId="0" fontId="5" fillId="0" borderId="0" xfId="0" applyFont="1" applyBorder="1" applyAlignment="1" applyProtection="1">
      <alignment horizontal="justify"/>
      <protection/>
    </xf>
    <xf numFmtId="49" fontId="17" fillId="0" borderId="0" xfId="0" applyNumberFormat="1" applyFont="1" applyBorder="1" applyAlignment="1" applyProtection="1">
      <alignment horizontal="left" vertical="top"/>
      <protection/>
    </xf>
    <xf numFmtId="0" fontId="47" fillId="0" borderId="0" xfId="1186" applyNumberFormat="1" applyFont="1" applyFill="1" applyBorder="1" applyAlignment="1" applyProtection="1">
      <alignment horizontal="justify" vertical="top" wrapText="1"/>
      <protection/>
    </xf>
    <xf numFmtId="168" fontId="71" fillId="0" borderId="0" xfId="640" applyNumberFormat="1" applyFont="1" applyFill="1" applyBorder="1" applyAlignment="1" applyProtection="1">
      <alignment horizontal="center" wrapText="1"/>
      <protection/>
    </xf>
    <xf numFmtId="0" fontId="17" fillId="0" borderId="0" xfId="0" applyFont="1" applyBorder="1" applyAlignment="1" applyProtection="1">
      <alignment horizontal="right"/>
      <protection/>
    </xf>
    <xf numFmtId="4" fontId="17" fillId="0" borderId="0" xfId="0" applyNumberFormat="1" applyFont="1" applyFill="1" applyBorder="1" applyAlignment="1" applyProtection="1">
      <alignment horizontal="right"/>
      <protection/>
    </xf>
    <xf numFmtId="0" fontId="9"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wrapText="1"/>
      <protection/>
    </xf>
    <xf numFmtId="0" fontId="5" fillId="0" borderId="0" xfId="0" applyFont="1" applyFill="1" applyBorder="1" applyAlignment="1" applyProtection="1">
      <alignment horizontal="right" wrapText="1"/>
      <protection/>
    </xf>
    <xf numFmtId="4" fontId="5" fillId="0" borderId="0" xfId="0" applyNumberFormat="1" applyFont="1" applyFill="1" applyBorder="1" applyAlignment="1" applyProtection="1">
      <alignment wrapText="1"/>
      <protection/>
    </xf>
    <xf numFmtId="4" fontId="5" fillId="0" borderId="0" xfId="0" applyNumberFormat="1" applyFont="1" applyFill="1" applyBorder="1" applyAlignment="1" applyProtection="1">
      <alignment/>
      <protection/>
    </xf>
    <xf numFmtId="0" fontId="5" fillId="0" borderId="0" xfId="0" applyFont="1" applyFill="1" applyBorder="1" applyAlignment="1" applyProtection="1">
      <alignment horizontal="left" vertical="top" wrapText="1"/>
      <protection/>
    </xf>
    <xf numFmtId="4" fontId="5" fillId="0" borderId="18" xfId="0" applyNumberFormat="1" applyFont="1" applyFill="1" applyBorder="1" applyAlignment="1" applyProtection="1">
      <alignment wrapText="1"/>
      <protection/>
    </xf>
    <xf numFmtId="4" fontId="5" fillId="0" borderId="18" xfId="0" applyNumberFormat="1" applyFont="1" applyBorder="1" applyAlignment="1" applyProtection="1">
      <alignment horizontal="right"/>
      <protection/>
    </xf>
    <xf numFmtId="0" fontId="47" fillId="0" borderId="0" xfId="1161" applyNumberFormat="1" applyFont="1" applyFill="1" applyBorder="1" applyAlignment="1" applyProtection="1">
      <alignment horizontal="justify" vertical="top" wrapText="1"/>
      <protection/>
    </xf>
    <xf numFmtId="0" fontId="17" fillId="0" borderId="0" xfId="0" applyFont="1" applyFill="1" applyBorder="1" applyAlignment="1" applyProtection="1">
      <alignment horizontal="left" vertical="top" wrapText="1"/>
      <protection/>
    </xf>
    <xf numFmtId="4" fontId="17" fillId="0" borderId="0" xfId="0" applyNumberFormat="1" applyFont="1" applyFill="1" applyBorder="1" applyAlignment="1" applyProtection="1">
      <alignment wrapText="1"/>
      <protection/>
    </xf>
    <xf numFmtId="2" fontId="17" fillId="0" borderId="0" xfId="0" applyNumberFormat="1" applyFont="1" applyBorder="1" applyAlignment="1" applyProtection="1">
      <alignment wrapText="1"/>
      <protection/>
    </xf>
    <xf numFmtId="0" fontId="9" fillId="0" borderId="0" xfId="0" applyFont="1" applyBorder="1" applyAlignment="1" applyProtection="1">
      <alignment horizontal="left" vertical="top" wrapText="1"/>
      <protection/>
    </xf>
    <xf numFmtId="0" fontId="5" fillId="0" borderId="0" xfId="0" applyFont="1" applyBorder="1" applyAlignment="1" applyProtection="1">
      <alignment horizontal="right"/>
      <protection/>
    </xf>
    <xf numFmtId="4" fontId="5" fillId="0" borderId="0" xfId="0" applyNumberFormat="1" applyFont="1" applyBorder="1" applyAlignment="1" applyProtection="1">
      <alignment horizontal="right"/>
      <protection/>
    </xf>
    <xf numFmtId="49" fontId="5" fillId="0" borderId="0" xfId="0" applyNumberFormat="1" applyFont="1" applyBorder="1" applyAlignment="1" applyProtection="1">
      <alignment horizontal="left" vertical="top"/>
      <protection/>
    </xf>
    <xf numFmtId="49" fontId="5" fillId="0" borderId="18" xfId="0" applyNumberFormat="1" applyFont="1" applyBorder="1" applyAlignment="1" applyProtection="1">
      <alignment horizontal="left" vertical="top"/>
      <protection/>
    </xf>
    <xf numFmtId="0" fontId="5" fillId="0" borderId="18" xfId="0" applyFont="1" applyBorder="1" applyAlignment="1" applyProtection="1">
      <alignment horizontal="justify" wrapText="1"/>
      <protection/>
    </xf>
    <xf numFmtId="0" fontId="3" fillId="0" borderId="18" xfId="0" applyFont="1" applyBorder="1" applyAlignment="1" applyProtection="1">
      <alignment/>
      <protection/>
    </xf>
    <xf numFmtId="0" fontId="5" fillId="0" borderId="18" xfId="0" applyFont="1" applyBorder="1" applyAlignment="1" applyProtection="1">
      <alignment horizontal="right"/>
      <protection/>
    </xf>
    <xf numFmtId="4" fontId="5" fillId="0" borderId="18" xfId="0" applyNumberFormat="1" applyFont="1" applyFill="1" applyBorder="1" applyAlignment="1" applyProtection="1">
      <alignment horizontal="right"/>
      <protection/>
    </xf>
    <xf numFmtId="2" fontId="5" fillId="0" borderId="0" xfId="0" applyNumberFormat="1" applyFont="1" applyBorder="1" applyAlignment="1" applyProtection="1">
      <alignment wrapText="1"/>
      <protection/>
    </xf>
    <xf numFmtId="0" fontId="5" fillId="0" borderId="0" xfId="0" applyFont="1" applyBorder="1" applyAlignment="1" applyProtection="1">
      <alignment horizontal="justify" vertical="top" wrapText="1"/>
      <protection/>
    </xf>
    <xf numFmtId="0" fontId="44" fillId="0" borderId="0" xfId="234" applyFont="1" applyFill="1" applyBorder="1" applyAlignment="1" applyProtection="1">
      <alignment vertical="top" wrapText="1"/>
      <protection/>
    </xf>
    <xf numFmtId="49" fontId="9" fillId="47" borderId="1" xfId="1216" applyFont="1" applyFill="1" applyAlignment="1" applyProtection="1">
      <alignment horizontal="left" vertical="center"/>
      <protection/>
    </xf>
    <xf numFmtId="49" fontId="9" fillId="47" borderId="1" xfId="1216" applyFont="1" applyFill="1" applyAlignment="1" applyProtection="1">
      <alignment horizontal="justify" vertical="top" wrapText="1"/>
      <protection/>
    </xf>
    <xf numFmtId="49" fontId="9" fillId="47" borderId="1" xfId="1216" applyFont="1" applyFill="1" applyAlignment="1" applyProtection="1">
      <alignment horizontal="left" vertical="top" wrapText="1"/>
      <protection/>
    </xf>
    <xf numFmtId="49" fontId="9" fillId="47" borderId="1" xfId="1216" applyFont="1" applyFill="1" applyAlignment="1" applyProtection="1">
      <alignment horizontal="center"/>
      <protection/>
    </xf>
    <xf numFmtId="49" fontId="9" fillId="47" borderId="1" xfId="1216" applyFont="1" applyFill="1" applyAlignment="1" applyProtection="1">
      <alignment horizontal="right" indent="1"/>
      <protection/>
    </xf>
    <xf numFmtId="49" fontId="9" fillId="47" borderId="1" xfId="1216" applyFont="1" applyFill="1" applyAlignment="1" applyProtection="1">
      <alignment horizontal="right"/>
      <protection/>
    </xf>
    <xf numFmtId="49" fontId="9" fillId="47" borderId="1" xfId="1216" applyFont="1" applyFill="1" applyAlignment="1" applyProtection="1">
      <alignment/>
      <protection/>
    </xf>
    <xf numFmtId="49" fontId="5" fillId="0" borderId="0" xfId="0" applyNumberFormat="1" applyFont="1" applyBorder="1" applyAlignment="1" applyProtection="1">
      <alignment horizontal="left" vertical="top"/>
      <protection/>
    </xf>
    <xf numFmtId="0" fontId="9" fillId="0" borderId="0" xfId="0" applyFont="1" applyBorder="1" applyAlignment="1" applyProtection="1">
      <alignment horizontal="justify" vertical="top" wrapText="1"/>
      <protection/>
    </xf>
    <xf numFmtId="0" fontId="5" fillId="0" borderId="0" xfId="0" applyFont="1" applyBorder="1" applyAlignment="1" applyProtection="1">
      <alignment horizontal="left" vertical="top" wrapText="1"/>
      <protection/>
    </xf>
    <xf numFmtId="0" fontId="5" fillId="0" borderId="0" xfId="0" applyFont="1" applyBorder="1" applyAlignment="1" applyProtection="1">
      <alignment horizontal="right"/>
      <protection/>
    </xf>
    <xf numFmtId="4" fontId="5" fillId="0" borderId="0" xfId="0" applyNumberFormat="1" applyFont="1" applyBorder="1" applyAlignment="1" applyProtection="1">
      <alignment horizontal="right" indent="1"/>
      <protection/>
    </xf>
    <xf numFmtId="49" fontId="9" fillId="0" borderId="0" xfId="0" applyNumberFormat="1" applyFont="1" applyBorder="1" applyAlignment="1" applyProtection="1">
      <alignment horizontal="left" vertical="top"/>
      <protection/>
    </xf>
    <xf numFmtId="49" fontId="9" fillId="0" borderId="0" xfId="0" applyNumberFormat="1" applyFont="1" applyBorder="1" applyAlignment="1" applyProtection="1">
      <alignment horizontal="left" vertical="top"/>
      <protection/>
    </xf>
    <xf numFmtId="49" fontId="5" fillId="0" borderId="18" xfId="0" applyNumberFormat="1" applyFont="1" applyBorder="1" applyAlignment="1" applyProtection="1">
      <alignment horizontal="left" vertical="top"/>
      <protection/>
    </xf>
    <xf numFmtId="0" fontId="5" fillId="0" borderId="18" xfId="0" applyFont="1" applyFill="1" applyBorder="1" applyAlignment="1" applyProtection="1">
      <alignment horizontal="left" wrapText="1"/>
      <protection/>
    </xf>
    <xf numFmtId="0" fontId="5" fillId="0" borderId="18" xfId="0" applyFont="1" applyBorder="1" applyAlignment="1" applyProtection="1">
      <alignment/>
      <protection/>
    </xf>
    <xf numFmtId="0" fontId="5" fillId="0" borderId="18" xfId="0" applyFont="1" applyBorder="1" applyAlignment="1" applyProtection="1">
      <alignment horizontal="right"/>
      <protection/>
    </xf>
    <xf numFmtId="4" fontId="5" fillId="0" borderId="18" xfId="0" applyNumberFormat="1" applyFont="1" applyFill="1" applyBorder="1" applyAlignment="1" applyProtection="1">
      <alignment horizontal="right"/>
      <protection/>
    </xf>
    <xf numFmtId="0" fontId="5" fillId="0" borderId="0" xfId="0" applyFont="1" applyFill="1" applyBorder="1" applyAlignment="1" applyProtection="1">
      <alignment horizontal="left" wrapText="1"/>
      <protection/>
    </xf>
    <xf numFmtId="0" fontId="5" fillId="0" borderId="0" xfId="0" applyFont="1" applyBorder="1" applyAlignment="1" applyProtection="1">
      <alignment/>
      <protection/>
    </xf>
    <xf numFmtId="4" fontId="5" fillId="0" borderId="0" xfId="0" applyNumberFormat="1" applyFont="1" applyFill="1" applyBorder="1" applyAlignment="1" applyProtection="1">
      <alignment horizontal="right"/>
      <protection/>
    </xf>
    <xf numFmtId="0" fontId="5" fillId="0" borderId="0" xfId="0" applyNumberFormat="1" applyFont="1" applyBorder="1" applyAlignment="1" applyProtection="1">
      <alignment horizontal="left" vertical="top" wrapText="1"/>
      <protection/>
    </xf>
    <xf numFmtId="0" fontId="5" fillId="0" borderId="18" xfId="0" applyFont="1" applyBorder="1" applyAlignment="1" applyProtection="1">
      <alignment wrapText="1"/>
      <protection/>
    </xf>
    <xf numFmtId="0" fontId="5" fillId="0" borderId="0" xfId="0" applyFont="1" applyFill="1" applyBorder="1" applyAlignment="1" applyProtection="1">
      <alignment horizontal="justify" wrapText="1"/>
      <protection/>
    </xf>
    <xf numFmtId="0" fontId="9" fillId="0" borderId="0" xfId="0" applyFont="1" applyBorder="1" applyAlignment="1" applyProtection="1">
      <alignment horizontal="left" vertical="top" wrapText="1"/>
      <protection/>
    </xf>
    <xf numFmtId="4" fontId="17" fillId="0" borderId="0" xfId="0" applyNumberFormat="1" applyFont="1" applyBorder="1" applyAlignment="1" applyProtection="1">
      <alignment horizontal="right"/>
      <protection/>
    </xf>
    <xf numFmtId="4" fontId="5" fillId="0" borderId="0" xfId="0" applyNumberFormat="1" applyFont="1" applyBorder="1" applyAlignment="1" applyProtection="1">
      <alignment horizontal="right"/>
      <protection/>
    </xf>
    <xf numFmtId="0" fontId="5" fillId="0" borderId="18" xfId="0" applyFont="1" applyFill="1" applyBorder="1" applyAlignment="1" applyProtection="1">
      <alignment horizontal="justify" vertical="top" wrapText="1"/>
      <protection/>
    </xf>
    <xf numFmtId="0" fontId="5" fillId="0" borderId="18" xfId="0" applyFont="1" applyFill="1" applyBorder="1" applyAlignment="1" applyProtection="1">
      <alignment horizontal="left" vertical="top" wrapText="1"/>
      <protection/>
    </xf>
    <xf numFmtId="4" fontId="40" fillId="0" borderId="0" xfId="0" applyNumberFormat="1" applyFont="1" applyBorder="1" applyAlignment="1" applyProtection="1">
      <alignment horizontal="right" indent="1"/>
      <protection/>
    </xf>
    <xf numFmtId="0" fontId="8" fillId="9" borderId="27" xfId="0" applyFont="1" applyFill="1" applyBorder="1" applyAlignment="1" applyProtection="1">
      <alignment horizontal="left" vertical="top" wrapText="1"/>
      <protection/>
    </xf>
    <xf numFmtId="0" fontId="8" fillId="9" borderId="27" xfId="0" applyFont="1" applyFill="1" applyBorder="1" applyAlignment="1" applyProtection="1">
      <alignment horizontal="center"/>
      <protection/>
    </xf>
    <xf numFmtId="4" fontId="8" fillId="9" borderId="27" xfId="0" applyNumberFormat="1" applyFont="1" applyFill="1" applyBorder="1" applyAlignment="1" applyProtection="1">
      <alignment horizontal="right" indent="1"/>
      <protection/>
    </xf>
    <xf numFmtId="4" fontId="8" fillId="9" borderId="27" xfId="0" applyNumberFormat="1" applyFont="1" applyFill="1" applyBorder="1" applyAlignment="1" applyProtection="1">
      <alignment horizontal="right"/>
      <protection/>
    </xf>
    <xf numFmtId="4" fontId="8" fillId="9" borderId="27" xfId="0" applyNumberFormat="1" applyFont="1" applyFill="1" applyBorder="1" applyAlignment="1" applyProtection="1">
      <alignment/>
      <protection/>
    </xf>
    <xf numFmtId="49" fontId="27" fillId="47" borderId="18" xfId="234" applyNumberFormat="1" applyFill="1" applyBorder="1" applyAlignment="1" applyProtection="1">
      <alignment horizontal="left" vertical="center"/>
      <protection/>
    </xf>
    <xf numFmtId="0" fontId="38" fillId="47" borderId="18" xfId="234" applyFont="1" applyFill="1" applyBorder="1" applyAlignment="1" applyProtection="1">
      <alignment vertical="top" wrapText="1"/>
      <protection/>
    </xf>
    <xf numFmtId="0" fontId="27" fillId="47" borderId="18" xfId="234" applyFill="1" applyBorder="1" applyAlignment="1" applyProtection="1">
      <alignment horizontal="left" vertical="top" wrapText="1"/>
      <protection/>
    </xf>
    <xf numFmtId="0" fontId="27" fillId="47" borderId="18" xfId="234" applyFill="1" applyBorder="1" applyAlignment="1" applyProtection="1">
      <alignment horizontal="center"/>
      <protection/>
    </xf>
    <xf numFmtId="4" fontId="27" fillId="47" borderId="18" xfId="234" applyNumberFormat="1" applyFill="1" applyBorder="1" applyAlignment="1" applyProtection="1">
      <alignment horizontal="right" indent="1"/>
      <protection/>
    </xf>
    <xf numFmtId="4" fontId="27" fillId="47" borderId="18" xfId="234" applyNumberFormat="1" applyFill="1" applyBorder="1" applyAlignment="1" applyProtection="1">
      <alignment horizontal="right"/>
      <protection/>
    </xf>
    <xf numFmtId="4" fontId="27" fillId="47" borderId="18" xfId="234" applyNumberFormat="1" applyFill="1" applyBorder="1" applyAlignment="1" applyProtection="1">
      <alignment/>
      <protection/>
    </xf>
    <xf numFmtId="49" fontId="6" fillId="0" borderId="18" xfId="0" applyNumberFormat="1" applyFont="1" applyBorder="1" applyAlignment="1" applyProtection="1">
      <alignment horizontal="left" vertical="top"/>
      <protection/>
    </xf>
    <xf numFmtId="0" fontId="38" fillId="0" borderId="18" xfId="234" applyFont="1" applyFill="1" applyBorder="1" applyAlignment="1" applyProtection="1">
      <alignment vertical="top" wrapText="1"/>
      <protection/>
    </xf>
    <xf numFmtId="0" fontId="6" fillId="0" borderId="18" xfId="0" applyFont="1" applyBorder="1" applyAlignment="1" applyProtection="1">
      <alignment horizontal="left" vertical="top" wrapText="1"/>
      <protection/>
    </xf>
    <xf numFmtId="0" fontId="6" fillId="0" borderId="18" xfId="0" applyFont="1" applyBorder="1" applyAlignment="1" applyProtection="1">
      <alignment horizontal="center"/>
      <protection/>
    </xf>
    <xf numFmtId="4" fontId="6" fillId="0" borderId="18" xfId="0" applyNumberFormat="1" applyFont="1" applyBorder="1" applyAlignment="1" applyProtection="1">
      <alignment horizontal="right" indent="1"/>
      <protection/>
    </xf>
    <xf numFmtId="4" fontId="6" fillId="0" borderId="18" xfId="0" applyNumberFormat="1" applyFont="1" applyBorder="1" applyAlignment="1" applyProtection="1">
      <alignment horizontal="right"/>
      <protection/>
    </xf>
    <xf numFmtId="4" fontId="6" fillId="0" borderId="18" xfId="0" applyNumberFormat="1" applyFont="1" applyFill="1" applyBorder="1" applyAlignment="1" applyProtection="1">
      <alignment/>
      <protection/>
    </xf>
    <xf numFmtId="49" fontId="6" fillId="0" borderId="0" xfId="0" applyNumberFormat="1" applyFont="1" applyBorder="1" applyAlignment="1" applyProtection="1">
      <alignment horizontal="left" vertical="top"/>
      <protection/>
    </xf>
    <xf numFmtId="0" fontId="38" fillId="0" borderId="0" xfId="234" applyFont="1" applyFill="1" applyBorder="1" applyAlignment="1" applyProtection="1">
      <alignment vertical="top" wrapText="1"/>
      <protection/>
    </xf>
    <xf numFmtId="0" fontId="6" fillId="0" borderId="0" xfId="0" applyFont="1" applyBorder="1" applyAlignment="1" applyProtection="1">
      <alignment horizontal="left" vertical="top" wrapText="1"/>
      <protection/>
    </xf>
    <xf numFmtId="0" fontId="6" fillId="0" borderId="0" xfId="0" applyFont="1" applyBorder="1" applyAlignment="1" applyProtection="1">
      <alignment horizontal="center"/>
      <protection/>
    </xf>
    <xf numFmtId="4" fontId="6" fillId="0" borderId="0" xfId="0" applyNumberFormat="1" applyFont="1" applyBorder="1" applyAlignment="1" applyProtection="1">
      <alignment horizontal="right" indent="1"/>
      <protection/>
    </xf>
    <xf numFmtId="4" fontId="6" fillId="0" borderId="0" xfId="0" applyNumberFormat="1" applyFont="1" applyBorder="1" applyAlignment="1" applyProtection="1">
      <alignment horizontal="right"/>
      <protection/>
    </xf>
    <xf numFmtId="4" fontId="6" fillId="0" borderId="0" xfId="0" applyNumberFormat="1" applyFont="1" applyFill="1" applyBorder="1" applyAlignment="1" applyProtection="1">
      <alignment/>
      <protection/>
    </xf>
    <xf numFmtId="0" fontId="5" fillId="0" borderId="0" xfId="0" applyFont="1" applyAlignment="1" applyProtection="1">
      <alignment wrapText="1"/>
      <protection/>
    </xf>
    <xf numFmtId="49" fontId="6" fillId="0" borderId="0" xfId="0" applyNumberFormat="1" applyFont="1" applyBorder="1" applyAlignment="1" applyProtection="1">
      <alignment vertical="top"/>
      <protection/>
    </xf>
    <xf numFmtId="0" fontId="5" fillId="0" borderId="0" xfId="0" applyFont="1" applyAlignment="1" applyProtection="1">
      <alignment horizontal="left" vertical="top" wrapText="1"/>
      <protection/>
    </xf>
    <xf numFmtId="49" fontId="3" fillId="0" borderId="18" xfId="0" applyNumberFormat="1" applyFont="1" applyFill="1" applyBorder="1" applyAlignment="1" applyProtection="1">
      <alignment horizontal="left" vertical="top"/>
      <protection/>
    </xf>
    <xf numFmtId="0" fontId="3" fillId="0" borderId="18" xfId="0" applyFont="1" applyFill="1" applyBorder="1" applyAlignment="1" applyProtection="1">
      <alignment horizontal="justify" vertical="top" wrapText="1"/>
      <protection/>
    </xf>
    <xf numFmtId="0" fontId="3" fillId="0" borderId="18" xfId="0" applyFont="1" applyFill="1" applyBorder="1" applyAlignment="1" applyProtection="1">
      <alignment horizontal="left" vertical="top" wrapText="1"/>
      <protection/>
    </xf>
    <xf numFmtId="0" fontId="3" fillId="0" borderId="18" xfId="0" applyFont="1" applyFill="1" applyBorder="1" applyAlignment="1" applyProtection="1">
      <alignment horizontal="center"/>
      <protection/>
    </xf>
    <xf numFmtId="4" fontId="3" fillId="0" borderId="18" xfId="0" applyNumberFormat="1" applyFont="1" applyFill="1" applyBorder="1" applyAlignment="1" applyProtection="1">
      <alignment/>
      <protection/>
    </xf>
    <xf numFmtId="49" fontId="4" fillId="9" borderId="28" xfId="0" applyNumberFormat="1" applyFont="1" applyFill="1" applyBorder="1" applyAlignment="1" applyProtection="1">
      <alignment horizontal="center" vertical="center" wrapText="1"/>
      <protection/>
    </xf>
    <xf numFmtId="0" fontId="5" fillId="9" borderId="28" xfId="0" applyFont="1" applyFill="1" applyBorder="1" applyAlignment="1" applyProtection="1">
      <alignment horizontal="center" vertical="center" wrapText="1"/>
      <protection/>
    </xf>
    <xf numFmtId="0" fontId="6" fillId="9" borderId="28" xfId="0" applyFont="1" applyFill="1" applyBorder="1" applyAlignment="1" applyProtection="1">
      <alignment horizontal="center" vertical="center"/>
      <protection/>
    </xf>
    <xf numFmtId="4" fontId="6" fillId="9" borderId="28" xfId="0" applyNumberFormat="1" applyFont="1" applyFill="1" applyBorder="1" applyAlignment="1" applyProtection="1">
      <alignment horizontal="center" vertical="center"/>
      <protection/>
    </xf>
    <xf numFmtId="0" fontId="7" fillId="0" borderId="0" xfId="0" applyFont="1" applyFill="1" applyBorder="1" applyAlignment="1" applyProtection="1">
      <alignment horizontal="left"/>
      <protection/>
    </xf>
    <xf numFmtId="0" fontId="7" fillId="0" borderId="0" xfId="0" applyFont="1" applyFill="1" applyAlignment="1" applyProtection="1">
      <alignment horizontal="justify" vertical="top" wrapText="1"/>
      <protection/>
    </xf>
    <xf numFmtId="0" fontId="7" fillId="0" borderId="0" xfId="0" applyFont="1" applyFill="1" applyAlignment="1" applyProtection="1">
      <alignment horizontal="left" vertical="top" wrapText="1"/>
      <protection/>
    </xf>
    <xf numFmtId="0" fontId="7" fillId="0" borderId="0" xfId="0" applyFont="1" applyFill="1" applyAlignment="1" applyProtection="1">
      <alignment horizontal="center"/>
      <protection/>
    </xf>
    <xf numFmtId="4" fontId="7" fillId="0" borderId="0" xfId="0" applyNumberFormat="1" applyFont="1" applyFill="1" applyAlignment="1" applyProtection="1">
      <alignment horizontal="right" indent="1"/>
      <protection/>
    </xf>
    <xf numFmtId="4" fontId="7" fillId="0" borderId="0" xfId="0" applyNumberFormat="1" applyFont="1" applyFill="1" applyAlignment="1" applyProtection="1">
      <alignment horizontal="right"/>
      <protection/>
    </xf>
    <xf numFmtId="4" fontId="7" fillId="0" borderId="0" xfId="0" applyNumberFormat="1" applyFont="1" applyFill="1" applyAlignment="1" applyProtection="1">
      <alignment/>
      <protection/>
    </xf>
    <xf numFmtId="49" fontId="8" fillId="9" borderId="27" xfId="0" applyNumberFormat="1" applyFont="1" applyFill="1" applyBorder="1" applyAlignment="1" applyProtection="1">
      <alignment horizontal="left" vertical="center"/>
      <protection/>
    </xf>
    <xf numFmtId="0" fontId="8" fillId="9" borderId="27" xfId="0" applyFont="1" applyFill="1" applyBorder="1" applyAlignment="1" applyProtection="1">
      <alignment vertical="top" wrapText="1"/>
      <protection/>
    </xf>
    <xf numFmtId="0" fontId="0" fillId="0" borderId="19" xfId="0" applyBorder="1" applyAlignment="1" applyProtection="1">
      <alignment/>
      <protection/>
    </xf>
    <xf numFmtId="0" fontId="5" fillId="0" borderId="19" xfId="1161" applyNumberFormat="1" applyFont="1" applyFill="1" applyBorder="1" applyAlignment="1" applyProtection="1">
      <alignment horizontal="left" vertical="top" wrapText="1"/>
      <protection/>
    </xf>
    <xf numFmtId="0" fontId="42" fillId="0" borderId="19" xfId="640" applyNumberFormat="1" applyFont="1" applyFill="1" applyBorder="1" applyAlignment="1" applyProtection="1">
      <alignment wrapText="1"/>
      <protection/>
    </xf>
    <xf numFmtId="168" fontId="43" fillId="0" borderId="19" xfId="640" applyNumberFormat="1" applyFont="1" applyFill="1" applyBorder="1" applyAlignment="1" applyProtection="1">
      <alignment horizontal="right" wrapText="1"/>
      <protection/>
    </xf>
    <xf numFmtId="2" fontId="2" fillId="0" borderId="19" xfId="640" applyNumberFormat="1" applyFont="1" applyFill="1" applyBorder="1" applyAlignment="1" applyProtection="1">
      <alignment horizontal="right" wrapText="1"/>
      <protection/>
    </xf>
    <xf numFmtId="164" fontId="2" fillId="0" borderId="19" xfId="640" applyNumberFormat="1" applyFont="1" applyFill="1" applyBorder="1" applyAlignment="1" applyProtection="1">
      <alignment horizontal="right" wrapText="1"/>
      <protection locked="0"/>
    </xf>
    <xf numFmtId="0" fontId="0" fillId="0" borderId="20" xfId="0" applyBorder="1" applyAlignment="1" applyProtection="1">
      <alignment/>
      <protection/>
    </xf>
    <xf numFmtId="0" fontId="5" fillId="0" borderId="20" xfId="1161" applyNumberFormat="1" applyFont="1" applyFill="1" applyBorder="1" applyAlignment="1" applyProtection="1">
      <alignment horizontal="left" vertical="top" wrapText="1"/>
      <protection/>
    </xf>
    <xf numFmtId="0" fontId="42" fillId="0" borderId="20" xfId="640" applyNumberFormat="1" applyFont="1" applyFill="1" applyBorder="1" applyAlignment="1" applyProtection="1">
      <alignment wrapText="1"/>
      <protection/>
    </xf>
    <xf numFmtId="168" fontId="43" fillId="0" borderId="20" xfId="640" applyNumberFormat="1" applyFont="1" applyFill="1" applyBorder="1" applyAlignment="1" applyProtection="1">
      <alignment horizontal="right" wrapText="1"/>
      <protection/>
    </xf>
    <xf numFmtId="2" fontId="2" fillId="0" borderId="20" xfId="640" applyNumberFormat="1" applyFont="1" applyFill="1" applyBorder="1" applyAlignment="1" applyProtection="1">
      <alignment horizontal="right" wrapText="1"/>
      <protection/>
    </xf>
    <xf numFmtId="164" fontId="2" fillId="0" borderId="21" xfId="640" applyNumberFormat="1" applyFont="1" applyFill="1" applyBorder="1" applyAlignment="1" applyProtection="1">
      <alignment horizontal="right" wrapText="1"/>
      <protection locked="0"/>
    </xf>
    <xf numFmtId="49" fontId="5" fillId="0" borderId="19" xfId="0" applyNumberFormat="1" applyFont="1" applyBorder="1" applyAlignment="1" applyProtection="1">
      <alignment horizontal="left" vertical="top"/>
      <protection/>
    </xf>
    <xf numFmtId="0" fontId="5" fillId="0" borderId="19" xfId="0" applyFont="1" applyFill="1" applyBorder="1" applyAlignment="1" applyProtection="1">
      <alignment horizontal="justify" vertical="top" wrapText="1"/>
      <protection/>
    </xf>
    <xf numFmtId="0" fontId="5" fillId="0" borderId="19" xfId="0" applyFont="1" applyFill="1" applyBorder="1" applyAlignment="1" applyProtection="1">
      <alignment horizontal="left" vertical="top" wrapText="1"/>
      <protection/>
    </xf>
    <xf numFmtId="0" fontId="5" fillId="0" borderId="19" xfId="0" applyFont="1" applyBorder="1" applyAlignment="1" applyProtection="1">
      <alignment horizontal="right" wrapText="1"/>
      <protection/>
    </xf>
    <xf numFmtId="49" fontId="5" fillId="0" borderId="20" xfId="0" applyNumberFormat="1" applyFont="1" applyBorder="1" applyAlignment="1" applyProtection="1">
      <alignment horizontal="left" vertical="top"/>
      <protection/>
    </xf>
    <xf numFmtId="0" fontId="5" fillId="0" borderId="20" xfId="0" applyFont="1" applyFill="1" applyBorder="1" applyAlignment="1" applyProtection="1">
      <alignment horizontal="justify" vertical="top" wrapText="1"/>
      <protection/>
    </xf>
    <xf numFmtId="0" fontId="5" fillId="0" borderId="20" xfId="0" applyFont="1" applyBorder="1" applyAlignment="1" applyProtection="1">
      <alignment horizontal="left" vertical="top" wrapText="1"/>
      <protection/>
    </xf>
    <xf numFmtId="0" fontId="5" fillId="0" borderId="0" xfId="0" applyFont="1" applyBorder="1" applyAlignment="1" applyProtection="1">
      <alignment horizontal="left" vertical="top" wrapText="1"/>
      <protection/>
    </xf>
    <xf numFmtId="0" fontId="10" fillId="0" borderId="28" xfId="0" applyFont="1" applyBorder="1" applyAlignment="1" applyProtection="1">
      <alignment horizontal="center" vertical="center" wrapText="1"/>
      <protection/>
    </xf>
    <xf numFmtId="4" fontId="10" fillId="0" borderId="28" xfId="0" applyNumberFormat="1" applyFont="1" applyBorder="1" applyAlignment="1" applyProtection="1">
      <alignment horizontal="center" vertical="top" wrapText="1"/>
      <protection/>
    </xf>
    <xf numFmtId="164" fontId="10" fillId="0" borderId="28" xfId="0" applyNumberFormat="1" applyFont="1" applyBorder="1" applyAlignment="1" applyProtection="1">
      <alignment horizontal="center" vertical="top" wrapText="1"/>
      <protection/>
    </xf>
  </cellXfs>
  <cellStyles count="1270">
    <cellStyle name="Normal" xfId="0"/>
    <cellStyle name="20% - Accent1" xfId="15"/>
    <cellStyle name="20% - Accent1 2" xfId="16"/>
    <cellStyle name="20% - Accent1 2 2" xfId="17"/>
    <cellStyle name="20% - Accent1 3" xfId="18"/>
    <cellStyle name="20% - Accent1 3 2" xfId="19"/>
    <cellStyle name="20% - Accent1 4" xfId="20"/>
    <cellStyle name="20% - Accent1 4 2" xfId="21"/>
    <cellStyle name="20% - Accent2" xfId="22"/>
    <cellStyle name="20% - Accent2 2" xfId="23"/>
    <cellStyle name="20% - Accent2 2 2" xfId="24"/>
    <cellStyle name="20% - Accent2 3" xfId="25"/>
    <cellStyle name="20% - Accent2 3 2" xfId="26"/>
    <cellStyle name="20% - Accent2 4" xfId="27"/>
    <cellStyle name="20% - Accent2 4 2" xfId="28"/>
    <cellStyle name="20% - Accent3" xfId="29"/>
    <cellStyle name="20% - Accent3 2" xfId="30"/>
    <cellStyle name="20% - Accent3 2 2" xfId="31"/>
    <cellStyle name="20% - Accent3 3" xfId="32"/>
    <cellStyle name="20% - Accent3 3 2" xfId="33"/>
    <cellStyle name="20% - Accent3 4" xfId="34"/>
    <cellStyle name="20% - Accent3 4 2" xfId="35"/>
    <cellStyle name="20% - Accent4" xfId="36"/>
    <cellStyle name="20% - Accent4 2" xfId="37"/>
    <cellStyle name="20% - Accent4 2 2" xfId="38"/>
    <cellStyle name="20% - Accent4 3" xfId="39"/>
    <cellStyle name="20% - Accent4 3 2" xfId="40"/>
    <cellStyle name="20% - Accent4 4" xfId="41"/>
    <cellStyle name="20% - Accent4 4 2" xfId="42"/>
    <cellStyle name="20% - Accent5" xfId="43"/>
    <cellStyle name="20% - Accent5 2" xfId="44"/>
    <cellStyle name="20% - Accent5 2 2" xfId="45"/>
    <cellStyle name="20% - Accent5 3" xfId="46"/>
    <cellStyle name="20% - Accent5 3 2" xfId="47"/>
    <cellStyle name="20% - Accent5 4" xfId="48"/>
    <cellStyle name="20% - Accent5 4 2" xfId="49"/>
    <cellStyle name="20% - Accent6" xfId="50"/>
    <cellStyle name="20% - Accent6 2" xfId="51"/>
    <cellStyle name="20% - Accent6 2 2" xfId="52"/>
    <cellStyle name="20% - Accent6 3" xfId="53"/>
    <cellStyle name="20% - Accent6 3 2" xfId="54"/>
    <cellStyle name="20% - Accent6 4" xfId="55"/>
    <cellStyle name="20% - Accent6 4 2" xfId="56"/>
    <cellStyle name="20% - Colore 1" xfId="57"/>
    <cellStyle name="20% - Colore 2" xfId="58"/>
    <cellStyle name="20% - Colore 3" xfId="59"/>
    <cellStyle name="20% - Colore 4" xfId="60"/>
    <cellStyle name="20% - Colore 5" xfId="61"/>
    <cellStyle name="20% - Colore 6" xfId="62"/>
    <cellStyle name="20% - Isticanje1 2" xfId="63"/>
    <cellStyle name="20% - Isticanje1 2 2" xfId="64"/>
    <cellStyle name="20% - Isticanje1 2 3" xfId="65"/>
    <cellStyle name="20% - Isticanje1 2 4" xfId="66"/>
    <cellStyle name="20% - Isticanje2 2" xfId="67"/>
    <cellStyle name="20% - Isticanje2 2 2" xfId="68"/>
    <cellStyle name="20% - Isticanje2 2 3" xfId="69"/>
    <cellStyle name="20% - Isticanje2 2 4" xfId="70"/>
    <cellStyle name="20% - Isticanje3 2" xfId="71"/>
    <cellStyle name="20% - Isticanje3 2 2" xfId="72"/>
    <cellStyle name="20% - Isticanje3 2 3" xfId="73"/>
    <cellStyle name="20% - Isticanje3 2 4" xfId="74"/>
    <cellStyle name="20% - Isticanje4 2" xfId="75"/>
    <cellStyle name="20% - Isticanje4 2 2" xfId="76"/>
    <cellStyle name="20% - Isticanje4 2 3" xfId="77"/>
    <cellStyle name="20% - Isticanje4 2 4" xfId="78"/>
    <cellStyle name="20% - Isticanje5 2" xfId="79"/>
    <cellStyle name="20% - Isticanje5 2 2" xfId="80"/>
    <cellStyle name="20% - Isticanje5 2 3" xfId="81"/>
    <cellStyle name="20% - Isticanje5 2 4" xfId="82"/>
    <cellStyle name="20% - Isticanje6 2" xfId="83"/>
    <cellStyle name="20% - Isticanje6 2 2" xfId="84"/>
    <cellStyle name="20% - Isticanje6 2 3" xfId="85"/>
    <cellStyle name="20% - Isticanje6 2 4" xfId="86"/>
    <cellStyle name="40% - Accent1" xfId="87"/>
    <cellStyle name="40% - Accent1 2" xfId="88"/>
    <cellStyle name="40% - Accent1 2 2" xfId="89"/>
    <cellStyle name="40% - Accent1 3" xfId="90"/>
    <cellStyle name="40% - Accent1 3 2" xfId="91"/>
    <cellStyle name="40% - Accent1 4" xfId="92"/>
    <cellStyle name="40% - Accent1 4 2" xfId="93"/>
    <cellStyle name="40% - Accent2" xfId="94"/>
    <cellStyle name="40% - Accent2 2" xfId="95"/>
    <cellStyle name="40% - Accent2 2 2" xfId="96"/>
    <cellStyle name="40% - Accent2 3" xfId="97"/>
    <cellStyle name="40% - Accent2 3 2" xfId="98"/>
    <cellStyle name="40% - Accent2 4" xfId="99"/>
    <cellStyle name="40% - Accent2 4 2" xfId="100"/>
    <cellStyle name="40% - Accent3" xfId="101"/>
    <cellStyle name="40% - Accent3 2" xfId="102"/>
    <cellStyle name="40% - Accent3 2 2" xfId="103"/>
    <cellStyle name="40% - Accent3 3" xfId="104"/>
    <cellStyle name="40% - Accent3 3 2" xfId="105"/>
    <cellStyle name="40% - Accent3 4" xfId="106"/>
    <cellStyle name="40% - Accent3 4 2" xfId="107"/>
    <cellStyle name="40% - Accent4" xfId="108"/>
    <cellStyle name="40% - Accent4 2" xfId="109"/>
    <cellStyle name="40% - Accent4 2 2" xfId="110"/>
    <cellStyle name="40% - Accent4 3" xfId="111"/>
    <cellStyle name="40% - Accent4 3 2" xfId="112"/>
    <cellStyle name="40% - Accent4 4" xfId="113"/>
    <cellStyle name="40% - Accent4 4 2" xfId="114"/>
    <cellStyle name="40% - Accent5" xfId="115"/>
    <cellStyle name="40% - Accent5 2" xfId="116"/>
    <cellStyle name="40% - Accent5 2 2" xfId="117"/>
    <cellStyle name="40% - Accent5 3" xfId="118"/>
    <cellStyle name="40% - Accent5 3 2" xfId="119"/>
    <cellStyle name="40% - Accent5 4" xfId="120"/>
    <cellStyle name="40% - Accent5 4 2" xfId="121"/>
    <cellStyle name="40% - Accent6" xfId="122"/>
    <cellStyle name="40% - Accent6 2" xfId="123"/>
    <cellStyle name="40% - Accent6 2 2" xfId="124"/>
    <cellStyle name="40% - Accent6 3" xfId="125"/>
    <cellStyle name="40% - Accent6 3 2" xfId="126"/>
    <cellStyle name="40% - Accent6 4" xfId="127"/>
    <cellStyle name="40% - Accent6 4 2" xfId="128"/>
    <cellStyle name="40% - Colore 1" xfId="129"/>
    <cellStyle name="40% - Colore 2" xfId="130"/>
    <cellStyle name="40% - Colore 3" xfId="131"/>
    <cellStyle name="40% - Colore 4" xfId="132"/>
    <cellStyle name="40% - Colore 5" xfId="133"/>
    <cellStyle name="40% - Colore 6" xfId="134"/>
    <cellStyle name="40% - Isticanje1" xfId="135"/>
    <cellStyle name="40% - Isticanje1 2" xfId="136"/>
    <cellStyle name="40% - Isticanje2 2" xfId="137"/>
    <cellStyle name="40% - Isticanje2 2 2" xfId="138"/>
    <cellStyle name="40% - Isticanje2 2 3" xfId="139"/>
    <cellStyle name="40% - Isticanje2 2 4" xfId="140"/>
    <cellStyle name="40% - Isticanje3 2" xfId="141"/>
    <cellStyle name="40% - Isticanje3 2 2" xfId="142"/>
    <cellStyle name="40% - Isticanje3 2 3" xfId="143"/>
    <cellStyle name="40% - Isticanje3 2 4" xfId="144"/>
    <cellStyle name="40% - Isticanje4 2" xfId="145"/>
    <cellStyle name="40% - Isticanje4 2 2" xfId="146"/>
    <cellStyle name="40% - Isticanje4 2 3" xfId="147"/>
    <cellStyle name="40% - Isticanje4 2 4" xfId="148"/>
    <cellStyle name="40% - Isticanje5 2" xfId="149"/>
    <cellStyle name="40% - Isticanje5 2 2" xfId="150"/>
    <cellStyle name="40% - Isticanje5 2 3" xfId="151"/>
    <cellStyle name="40% - Isticanje5 2 4" xfId="152"/>
    <cellStyle name="40% - Isticanje6 2" xfId="153"/>
    <cellStyle name="40% - Isticanje6 2 2" xfId="154"/>
    <cellStyle name="40% - Isticanje6 2 3" xfId="155"/>
    <cellStyle name="40% - Isticanje6 2 4" xfId="156"/>
    <cellStyle name="40% - Naglasak1 2" xfId="157"/>
    <cellStyle name="40% - Naglasak1 2 2" xfId="158"/>
    <cellStyle name="40% - Naglasak1 2 3" xfId="159"/>
    <cellStyle name="40% - Naglasak1 2 3 2" xfId="160"/>
    <cellStyle name="40% - Naglasak1 2 4" xfId="161"/>
    <cellStyle name="60% - Accent1" xfId="162"/>
    <cellStyle name="60% - Accent1 2" xfId="163"/>
    <cellStyle name="60% - Accent1 3" xfId="164"/>
    <cellStyle name="60% - Accent1 4" xfId="165"/>
    <cellStyle name="60% - Accent2" xfId="166"/>
    <cellStyle name="60% - Accent2 2" xfId="167"/>
    <cellStyle name="60% - Accent2 3" xfId="168"/>
    <cellStyle name="60% - Accent2 4" xfId="169"/>
    <cellStyle name="60% - Accent3" xfId="170"/>
    <cellStyle name="60% - Accent3 2" xfId="171"/>
    <cellStyle name="60% - Accent3 3" xfId="172"/>
    <cellStyle name="60% - Accent3 4" xfId="173"/>
    <cellStyle name="60% - Accent4" xfId="174"/>
    <cellStyle name="60% - Accent4 2" xfId="175"/>
    <cellStyle name="60% - Accent4 3" xfId="176"/>
    <cellStyle name="60% - Accent4 4" xfId="177"/>
    <cellStyle name="60% - Accent5" xfId="178"/>
    <cellStyle name="60% - Accent5 2" xfId="179"/>
    <cellStyle name="60% - Accent5 3" xfId="180"/>
    <cellStyle name="60% - Accent5 4" xfId="181"/>
    <cellStyle name="60% - Accent6" xfId="182"/>
    <cellStyle name="60% - Accent6 2" xfId="183"/>
    <cellStyle name="60% - Accent6 3" xfId="184"/>
    <cellStyle name="60% - Accent6 4" xfId="185"/>
    <cellStyle name="60% - Colore 1" xfId="186"/>
    <cellStyle name="60% - Colore 2" xfId="187"/>
    <cellStyle name="60% - Colore 3" xfId="188"/>
    <cellStyle name="60% - Colore 4" xfId="189"/>
    <cellStyle name="60% - Colore 5" xfId="190"/>
    <cellStyle name="60% - Colore 6" xfId="191"/>
    <cellStyle name="60% - Isticanje1 2" xfId="192"/>
    <cellStyle name="60% - Isticanje1 2 2" xfId="193"/>
    <cellStyle name="60% - Isticanje1 2 3" xfId="194"/>
    <cellStyle name="60% - Isticanje2 2" xfId="195"/>
    <cellStyle name="60% - Isticanje2 2 2" xfId="196"/>
    <cellStyle name="60% - Isticanje2 2 3" xfId="197"/>
    <cellStyle name="60% - Isticanje3 2" xfId="198"/>
    <cellStyle name="60% - Isticanje3 2 2" xfId="199"/>
    <cellStyle name="60% - Isticanje3 2 3" xfId="200"/>
    <cellStyle name="60% - Isticanje4 2" xfId="201"/>
    <cellStyle name="60% - Isticanje4 2 2" xfId="202"/>
    <cellStyle name="60% - Isticanje4 2 3" xfId="203"/>
    <cellStyle name="60% - Isticanje5 2" xfId="204"/>
    <cellStyle name="60% - Isticanje5 2 2" xfId="205"/>
    <cellStyle name="60% - Isticanje5 2 3" xfId="206"/>
    <cellStyle name="60% - Isticanje6 2" xfId="207"/>
    <cellStyle name="60% - Isticanje6 2 2" xfId="208"/>
    <cellStyle name="60% - Isticanje6 2 3" xfId="209"/>
    <cellStyle name="Accent1" xfId="210"/>
    <cellStyle name="Accent1 2" xfId="211"/>
    <cellStyle name="Accent1 3" xfId="212"/>
    <cellStyle name="Accent1 4" xfId="213"/>
    <cellStyle name="Accent2" xfId="214"/>
    <cellStyle name="Accent2 2" xfId="215"/>
    <cellStyle name="Accent2 3" xfId="216"/>
    <cellStyle name="Accent2 4" xfId="217"/>
    <cellStyle name="Accent3" xfId="218"/>
    <cellStyle name="Accent3 2" xfId="219"/>
    <cellStyle name="Accent3 3" xfId="220"/>
    <cellStyle name="Accent3 4" xfId="221"/>
    <cellStyle name="Accent4" xfId="222"/>
    <cellStyle name="Accent4 2" xfId="223"/>
    <cellStyle name="Accent4 3" xfId="224"/>
    <cellStyle name="Accent4 4" xfId="225"/>
    <cellStyle name="Accent5" xfId="226"/>
    <cellStyle name="Accent5 2" xfId="227"/>
    <cellStyle name="Accent5 3" xfId="228"/>
    <cellStyle name="Accent5 4" xfId="229"/>
    <cellStyle name="Accent6" xfId="230"/>
    <cellStyle name="Accent6 2" xfId="231"/>
    <cellStyle name="Accent6 3" xfId="232"/>
    <cellStyle name="Accent6 4" xfId="233"/>
    <cellStyle name="Bad" xfId="234"/>
    <cellStyle name="Bad 2" xfId="235"/>
    <cellStyle name="Bad 3" xfId="236"/>
    <cellStyle name="Bad 4" xfId="237"/>
    <cellStyle name="Bilješka 2" xfId="238"/>
    <cellStyle name="Bilješka 2 2" xfId="239"/>
    <cellStyle name="Bilješka 2 2 2" xfId="240"/>
    <cellStyle name="Bilješka 2 3" xfId="241"/>
    <cellStyle name="Bilješka 2_3.1.ViK Smještajni dio" xfId="242"/>
    <cellStyle name="Bilješka 3" xfId="243"/>
    <cellStyle name="Bilješka 4" xfId="244"/>
    <cellStyle name="Calcolo" xfId="245"/>
    <cellStyle name="Calculation" xfId="246"/>
    <cellStyle name="Calculation 2" xfId="247"/>
    <cellStyle name="Calculation 3" xfId="248"/>
    <cellStyle name="Calculation 4" xfId="249"/>
    <cellStyle name="Cella collegata" xfId="250"/>
    <cellStyle name="Cella da controllare" xfId="251"/>
    <cellStyle name="Check Cell" xfId="252"/>
    <cellStyle name="Check Cell 2" xfId="253"/>
    <cellStyle name="Check Cell 2 2" xfId="254"/>
    <cellStyle name="Check Cell 3" xfId="255"/>
    <cellStyle name="Check Cell 4" xfId="256"/>
    <cellStyle name="Colore 1" xfId="257"/>
    <cellStyle name="Colore 2" xfId="258"/>
    <cellStyle name="Colore 3" xfId="259"/>
    <cellStyle name="Colore 4" xfId="260"/>
    <cellStyle name="Colore 5" xfId="261"/>
    <cellStyle name="Colore 6" xfId="262"/>
    <cellStyle name="Comma" xfId="263"/>
    <cellStyle name="Comma [0]" xfId="264"/>
    <cellStyle name="Comma 17" xfId="265"/>
    <cellStyle name="Comma 2" xfId="266"/>
    <cellStyle name="Comma 2 10" xfId="267"/>
    <cellStyle name="Comma 2 10 2" xfId="268"/>
    <cellStyle name="Comma 2 10 2 2" xfId="269"/>
    <cellStyle name="Comma 2 10 3" xfId="270"/>
    <cellStyle name="Comma 2 11" xfId="271"/>
    <cellStyle name="Comma 2 11 2" xfId="272"/>
    <cellStyle name="Comma 2 11 2 2" xfId="273"/>
    <cellStyle name="Comma 2 11 3" xfId="274"/>
    <cellStyle name="Comma 2 12" xfId="275"/>
    <cellStyle name="Comma 2 12 2" xfId="276"/>
    <cellStyle name="Comma 2 12 2 2" xfId="277"/>
    <cellStyle name="Comma 2 12 3" xfId="278"/>
    <cellStyle name="Comma 2 13" xfId="279"/>
    <cellStyle name="Comma 2 13 2" xfId="280"/>
    <cellStyle name="Comma 2 13 2 2" xfId="281"/>
    <cellStyle name="Comma 2 13 3" xfId="282"/>
    <cellStyle name="Comma 2 14" xfId="283"/>
    <cellStyle name="Comma 2 14 2" xfId="284"/>
    <cellStyle name="Comma 2 14 2 2" xfId="285"/>
    <cellStyle name="Comma 2 14 3" xfId="286"/>
    <cellStyle name="Comma 2 15" xfId="287"/>
    <cellStyle name="Comma 2 15 2" xfId="288"/>
    <cellStyle name="Comma 2 15 2 2" xfId="289"/>
    <cellStyle name="Comma 2 15 3" xfId="290"/>
    <cellStyle name="Comma 2 16" xfId="291"/>
    <cellStyle name="Comma 2 16 2" xfId="292"/>
    <cellStyle name="Comma 2 16 2 2" xfId="293"/>
    <cellStyle name="Comma 2 16 3" xfId="294"/>
    <cellStyle name="Comma 2 17" xfId="295"/>
    <cellStyle name="Comma 2 17 2" xfId="296"/>
    <cellStyle name="Comma 2 17 2 2" xfId="297"/>
    <cellStyle name="Comma 2 17 3" xfId="298"/>
    <cellStyle name="Comma 2 18" xfId="299"/>
    <cellStyle name="Comma 2 18 2" xfId="300"/>
    <cellStyle name="Comma 2 18 2 2" xfId="301"/>
    <cellStyle name="Comma 2 18 3" xfId="302"/>
    <cellStyle name="Comma 2 19" xfId="303"/>
    <cellStyle name="Comma 2 19 2" xfId="304"/>
    <cellStyle name="Comma 2 19 2 2" xfId="305"/>
    <cellStyle name="Comma 2 19 3" xfId="306"/>
    <cellStyle name="Comma 2 2" xfId="307"/>
    <cellStyle name="Comma 2 2 2" xfId="308"/>
    <cellStyle name="Comma 2 2 2 2" xfId="309"/>
    <cellStyle name="Comma 2 2 2 3" xfId="310"/>
    <cellStyle name="Comma 2 2 2 4" xfId="311"/>
    <cellStyle name="Comma 2 2 3" xfId="312"/>
    <cellStyle name="Comma 2 2 3 2" xfId="313"/>
    <cellStyle name="Comma 2 2 4" xfId="314"/>
    <cellStyle name="Comma 2 2 5" xfId="315"/>
    <cellStyle name="Comma 2 2 6" xfId="316"/>
    <cellStyle name="Comma 2 2 7" xfId="317"/>
    <cellStyle name="Comma 2 20" xfId="318"/>
    <cellStyle name="Comma 2 20 2" xfId="319"/>
    <cellStyle name="Comma 2 20 2 2" xfId="320"/>
    <cellStyle name="Comma 2 20 3" xfId="321"/>
    <cellStyle name="Comma 2 21" xfId="322"/>
    <cellStyle name="Comma 2 21 2" xfId="323"/>
    <cellStyle name="Comma 2 21 2 2" xfId="324"/>
    <cellStyle name="Comma 2 21 3" xfId="325"/>
    <cellStyle name="Comma 2 22" xfId="326"/>
    <cellStyle name="Comma 2 22 2" xfId="327"/>
    <cellStyle name="Comma 2 22 2 2" xfId="328"/>
    <cellStyle name="Comma 2 22 3" xfId="329"/>
    <cellStyle name="Comma 2 23" xfId="330"/>
    <cellStyle name="Comma 2 23 2" xfId="331"/>
    <cellStyle name="Comma 2 23 2 2" xfId="332"/>
    <cellStyle name="Comma 2 23 3" xfId="333"/>
    <cellStyle name="Comma 2 24" xfId="334"/>
    <cellStyle name="Comma 2 24 2" xfId="335"/>
    <cellStyle name="Comma 2 24 2 2" xfId="336"/>
    <cellStyle name="Comma 2 24 3" xfId="337"/>
    <cellStyle name="Comma 2 25" xfId="338"/>
    <cellStyle name="Comma 2 25 2" xfId="339"/>
    <cellStyle name="Comma 2 25 2 2" xfId="340"/>
    <cellStyle name="Comma 2 25 3" xfId="341"/>
    <cellStyle name="Comma 2 26" xfId="342"/>
    <cellStyle name="Comma 2 26 2" xfId="343"/>
    <cellStyle name="Comma 2 26 2 2" xfId="344"/>
    <cellStyle name="Comma 2 26 3" xfId="345"/>
    <cellStyle name="Comma 2 27" xfId="346"/>
    <cellStyle name="Comma 2 27 2" xfId="347"/>
    <cellStyle name="Comma 2 27 2 2" xfId="348"/>
    <cellStyle name="Comma 2 27 3" xfId="349"/>
    <cellStyle name="Comma 2 28" xfId="350"/>
    <cellStyle name="Comma 2 28 2" xfId="351"/>
    <cellStyle name="Comma 2 28 2 2" xfId="352"/>
    <cellStyle name="Comma 2 28 3" xfId="353"/>
    <cellStyle name="Comma 2 29" xfId="354"/>
    <cellStyle name="Comma 2 29 2" xfId="355"/>
    <cellStyle name="Comma 2 29 2 2" xfId="356"/>
    <cellStyle name="Comma 2 29 3" xfId="357"/>
    <cellStyle name="Comma 2 3" xfId="358"/>
    <cellStyle name="Comma 2 3 2" xfId="359"/>
    <cellStyle name="Comma 2 3 2 2" xfId="360"/>
    <cellStyle name="Comma 2 3 2 3" xfId="361"/>
    <cellStyle name="Comma 2 3 2 4" xfId="362"/>
    <cellStyle name="Comma 2 3 3" xfId="363"/>
    <cellStyle name="Comma 2 3 4" xfId="364"/>
    <cellStyle name="Comma 2 3 5" xfId="365"/>
    <cellStyle name="Comma 2 30" xfId="366"/>
    <cellStyle name="Comma 2 30 2" xfId="367"/>
    <cellStyle name="Comma 2 30 2 2" xfId="368"/>
    <cellStyle name="Comma 2 30 3" xfId="369"/>
    <cellStyle name="Comma 2 31" xfId="370"/>
    <cellStyle name="Comma 2 31 2" xfId="371"/>
    <cellStyle name="Comma 2 31 2 2" xfId="372"/>
    <cellStyle name="Comma 2 31 3" xfId="373"/>
    <cellStyle name="Comma 2 32" xfId="374"/>
    <cellStyle name="Comma 2 32 2" xfId="375"/>
    <cellStyle name="Comma 2 32 2 2" xfId="376"/>
    <cellStyle name="Comma 2 32 3" xfId="377"/>
    <cellStyle name="Comma 2 33" xfId="378"/>
    <cellStyle name="Comma 2 33 2" xfId="379"/>
    <cellStyle name="Comma 2 33 2 2" xfId="380"/>
    <cellStyle name="Comma 2 33 3" xfId="381"/>
    <cellStyle name="Comma 2 34" xfId="382"/>
    <cellStyle name="Comma 2 34 2" xfId="383"/>
    <cellStyle name="Comma 2 34 2 2" xfId="384"/>
    <cellStyle name="Comma 2 34 3" xfId="385"/>
    <cellStyle name="Comma 2 35" xfId="386"/>
    <cellStyle name="Comma 2 35 2" xfId="387"/>
    <cellStyle name="Comma 2 35 2 2" xfId="388"/>
    <cellStyle name="Comma 2 35 3" xfId="389"/>
    <cellStyle name="Comma 2 36" xfId="390"/>
    <cellStyle name="Comma 2 36 2" xfId="391"/>
    <cellStyle name="Comma 2 36 2 2" xfId="392"/>
    <cellStyle name="Comma 2 36 3" xfId="393"/>
    <cellStyle name="Comma 2 37" xfId="394"/>
    <cellStyle name="Comma 2 37 2" xfId="395"/>
    <cellStyle name="Comma 2 37 2 2" xfId="396"/>
    <cellStyle name="Comma 2 37 3" xfId="397"/>
    <cellStyle name="Comma 2 38" xfId="398"/>
    <cellStyle name="Comma 2 38 2" xfId="399"/>
    <cellStyle name="Comma 2 38 2 2" xfId="400"/>
    <cellStyle name="Comma 2 38 3" xfId="401"/>
    <cellStyle name="Comma 2 39" xfId="402"/>
    <cellStyle name="Comma 2 39 2" xfId="403"/>
    <cellStyle name="Comma 2 39 2 2" xfId="404"/>
    <cellStyle name="Comma 2 39 3" xfId="405"/>
    <cellStyle name="Comma 2 4" xfId="406"/>
    <cellStyle name="Comma 2 4 2" xfId="407"/>
    <cellStyle name="Comma 2 4 2 2" xfId="408"/>
    <cellStyle name="Comma 2 4 2 3" xfId="409"/>
    <cellStyle name="Comma 2 4 3" xfId="410"/>
    <cellStyle name="Comma 2 4 4" xfId="411"/>
    <cellStyle name="Comma 2 4 5" xfId="412"/>
    <cellStyle name="Comma 2 40" xfId="413"/>
    <cellStyle name="Comma 2 40 2" xfId="414"/>
    <cellStyle name="Comma 2 40 2 2" xfId="415"/>
    <cellStyle name="Comma 2 40 3" xfId="416"/>
    <cellStyle name="Comma 2 41" xfId="417"/>
    <cellStyle name="Comma 2 41 2" xfId="418"/>
    <cellStyle name="Comma 2 41 2 2" xfId="419"/>
    <cellStyle name="Comma 2 41 3" xfId="420"/>
    <cellStyle name="Comma 2 42" xfId="421"/>
    <cellStyle name="Comma 2 42 2" xfId="422"/>
    <cellStyle name="Comma 2 42 2 2" xfId="423"/>
    <cellStyle name="Comma 2 42 3" xfId="424"/>
    <cellStyle name="Comma 2 43" xfId="425"/>
    <cellStyle name="Comma 2 43 2" xfId="426"/>
    <cellStyle name="Comma 2 43 2 2" xfId="427"/>
    <cellStyle name="Comma 2 43 3" xfId="428"/>
    <cellStyle name="Comma 2 44" xfId="429"/>
    <cellStyle name="Comma 2 44 2" xfId="430"/>
    <cellStyle name="Comma 2 44 2 2" xfId="431"/>
    <cellStyle name="Comma 2 44 3" xfId="432"/>
    <cellStyle name="Comma 2 45" xfId="433"/>
    <cellStyle name="Comma 2 45 2" xfId="434"/>
    <cellStyle name="Comma 2 45 2 2" xfId="435"/>
    <cellStyle name="Comma 2 45 3" xfId="436"/>
    <cellStyle name="Comma 2 46" xfId="437"/>
    <cellStyle name="Comma 2 47" xfId="438"/>
    <cellStyle name="Comma 2 47 2" xfId="439"/>
    <cellStyle name="Comma 2 47 2 2" xfId="440"/>
    <cellStyle name="Comma 2 47 3" xfId="441"/>
    <cellStyle name="Comma 2 48" xfId="442"/>
    <cellStyle name="Comma 2 49" xfId="443"/>
    <cellStyle name="Comma 2 5" xfId="444"/>
    <cellStyle name="Comma 2 5 2" xfId="445"/>
    <cellStyle name="Comma 2 5 2 2" xfId="446"/>
    <cellStyle name="Comma 2 5 3" xfId="447"/>
    <cellStyle name="Comma 2 5 4" xfId="448"/>
    <cellStyle name="Comma 2 6" xfId="449"/>
    <cellStyle name="Comma 2 6 2" xfId="450"/>
    <cellStyle name="Comma 2 6 2 2" xfId="451"/>
    <cellStyle name="Comma 2 6 3" xfId="452"/>
    <cellStyle name="Comma 2 7" xfId="453"/>
    <cellStyle name="Comma 2 7 2" xfId="454"/>
    <cellStyle name="Comma 2 7 2 2" xfId="455"/>
    <cellStyle name="Comma 2 7 3" xfId="456"/>
    <cellStyle name="Comma 2 8" xfId="457"/>
    <cellStyle name="Comma 2 8 2" xfId="458"/>
    <cellStyle name="Comma 2 8 2 2" xfId="459"/>
    <cellStyle name="Comma 2 8 3" xfId="460"/>
    <cellStyle name="Comma 2 9" xfId="461"/>
    <cellStyle name="Comma 2 9 2" xfId="462"/>
    <cellStyle name="Comma 2 9 2 2" xfId="463"/>
    <cellStyle name="Comma 2 9 3" xfId="464"/>
    <cellStyle name="Comma 2_1.2.3 Suteren" xfId="465"/>
    <cellStyle name="Comma 3" xfId="466"/>
    <cellStyle name="Comma 3 2" xfId="467"/>
    <cellStyle name="Comma 3 3" xfId="468"/>
    <cellStyle name="Comma 4" xfId="469"/>
    <cellStyle name="Comma 4 2" xfId="470"/>
    <cellStyle name="Comma 4 3" xfId="471"/>
    <cellStyle name="Comma 5" xfId="472"/>
    <cellStyle name="Comma 6" xfId="473"/>
    <cellStyle name="Comma 6 2" xfId="474"/>
    <cellStyle name="Comma 7" xfId="475"/>
    <cellStyle name="Comma 8" xfId="476"/>
    <cellStyle name="Currency" xfId="477"/>
    <cellStyle name="Currency [0]" xfId="478"/>
    <cellStyle name="Currency 2" xfId="479"/>
    <cellStyle name="Currency 2 2" xfId="480"/>
    <cellStyle name="Currency 2 3" xfId="481"/>
    <cellStyle name="Currency 3" xfId="482"/>
    <cellStyle name="Default_Uvuceni" xfId="483"/>
    <cellStyle name="Dobro 2" xfId="484"/>
    <cellStyle name="Dobro 2 2" xfId="485"/>
    <cellStyle name="Dobro 2 3" xfId="486"/>
    <cellStyle name="Dobro 3" xfId="487"/>
    <cellStyle name="Euro" xfId="488"/>
    <cellStyle name="Euro 2" xfId="489"/>
    <cellStyle name="Excel Built-in Explanatory Text" xfId="490"/>
    <cellStyle name="Excel Built-in Normal" xfId="491"/>
    <cellStyle name="Excel Built-in Normal 2" xfId="492"/>
    <cellStyle name="Excel Built-in Normal 3" xfId="493"/>
    <cellStyle name="Explanatory Text" xfId="494"/>
    <cellStyle name="Explanatory Text 2" xfId="495"/>
    <cellStyle name="Explanatory Text 3" xfId="496"/>
    <cellStyle name="Explanatory Text 4" xfId="497"/>
    <cellStyle name="Good" xfId="498"/>
    <cellStyle name="Good 2" xfId="499"/>
    <cellStyle name="Good 3" xfId="500"/>
    <cellStyle name="Heading 1" xfId="501"/>
    <cellStyle name="Heading 1 2" xfId="502"/>
    <cellStyle name="Heading 1 3" xfId="503"/>
    <cellStyle name="Heading 1 4" xfId="504"/>
    <cellStyle name="Heading 2" xfId="505"/>
    <cellStyle name="Heading 2 2" xfId="506"/>
    <cellStyle name="Heading 2 3" xfId="507"/>
    <cellStyle name="Heading 2 4" xfId="508"/>
    <cellStyle name="Heading 3" xfId="509"/>
    <cellStyle name="Heading 3 2" xfId="510"/>
    <cellStyle name="Heading 3 2 2" xfId="511"/>
    <cellStyle name="Heading 3 3" xfId="512"/>
    <cellStyle name="Heading 3 4" xfId="513"/>
    <cellStyle name="Heading 4" xfId="514"/>
    <cellStyle name="Heading 4 2" xfId="515"/>
    <cellStyle name="Heading 4 3" xfId="516"/>
    <cellStyle name="Heading 4 4" xfId="517"/>
    <cellStyle name="Hyperlink 2" xfId="518"/>
    <cellStyle name="Input" xfId="519"/>
    <cellStyle name="Input 2" xfId="520"/>
    <cellStyle name="Input 3" xfId="521"/>
    <cellStyle name="Input 4" xfId="522"/>
    <cellStyle name="Isticanje1 2" xfId="523"/>
    <cellStyle name="Isticanje1 2 2" xfId="524"/>
    <cellStyle name="Isticanje1 2 3" xfId="525"/>
    <cellStyle name="Isticanje2 2" xfId="526"/>
    <cellStyle name="Isticanje2 2 2" xfId="527"/>
    <cellStyle name="Isticanje2 2 3" xfId="528"/>
    <cellStyle name="Isticanje3 2" xfId="529"/>
    <cellStyle name="Isticanje3 2 2" xfId="530"/>
    <cellStyle name="Isticanje3 2 3" xfId="531"/>
    <cellStyle name="Isticanje4 2" xfId="532"/>
    <cellStyle name="Isticanje4 2 2" xfId="533"/>
    <cellStyle name="Isticanje4 2 3" xfId="534"/>
    <cellStyle name="Isticanje5 2" xfId="535"/>
    <cellStyle name="Isticanje5 2 2" xfId="536"/>
    <cellStyle name="Isticanje6 2" xfId="537"/>
    <cellStyle name="Isticanje6 2 2" xfId="538"/>
    <cellStyle name="Isticanje6 2 3" xfId="539"/>
    <cellStyle name="Izlaz 2" xfId="540"/>
    <cellStyle name="Izlaz 2 2" xfId="541"/>
    <cellStyle name="Izlaz 2 3" xfId="542"/>
    <cellStyle name="Izlaz 3" xfId="543"/>
    <cellStyle name="Izračun 2" xfId="544"/>
    <cellStyle name="Izračun 2 2" xfId="545"/>
    <cellStyle name="Izračun 2 3" xfId="546"/>
    <cellStyle name="kolona A" xfId="547"/>
    <cellStyle name="kolona B" xfId="548"/>
    <cellStyle name="kolona C" xfId="549"/>
    <cellStyle name="kolona D" xfId="550"/>
    <cellStyle name="kolona E" xfId="551"/>
    <cellStyle name="kolona F" xfId="552"/>
    <cellStyle name="kolona G" xfId="553"/>
    <cellStyle name="kolona H" xfId="554"/>
    <cellStyle name="Linked Cell" xfId="555"/>
    <cellStyle name="Linked Cell 2" xfId="556"/>
    <cellStyle name="Linked Cell 3" xfId="557"/>
    <cellStyle name="Linked Cell 4" xfId="558"/>
    <cellStyle name="Loše 2" xfId="559"/>
    <cellStyle name="Loše 2 2" xfId="560"/>
    <cellStyle name="Loše 2 3" xfId="561"/>
    <cellStyle name="merge" xfId="562"/>
    <cellStyle name="Naslov 1 2" xfId="563"/>
    <cellStyle name="Naslov 1 2 2" xfId="564"/>
    <cellStyle name="Naslov 1 2 3" xfId="565"/>
    <cellStyle name="Naslov 2 2" xfId="566"/>
    <cellStyle name="Naslov 2 2 2" xfId="567"/>
    <cellStyle name="Naslov 2 2 3" xfId="568"/>
    <cellStyle name="Naslov 3 2" xfId="569"/>
    <cellStyle name="Naslov 3 2 2" xfId="570"/>
    <cellStyle name="Naslov 3 2 3" xfId="571"/>
    <cellStyle name="Naslov 4 2" xfId="572"/>
    <cellStyle name="Naslov 4 2 2" xfId="573"/>
    <cellStyle name="Naslov 4 2 3" xfId="574"/>
    <cellStyle name="Naslov 5" xfId="575"/>
    <cellStyle name="Naslov 5 2" xfId="576"/>
    <cellStyle name="Naslov 5 3" xfId="577"/>
    <cellStyle name="Naslov 5 4" xfId="578"/>
    <cellStyle name="Naslov 6" xfId="579"/>
    <cellStyle name="Naslov 6 2" xfId="580"/>
    <cellStyle name="Naslov 7" xfId="581"/>
    <cellStyle name="Neutral" xfId="582"/>
    <cellStyle name="Neutral 2" xfId="583"/>
    <cellStyle name="Neutral 3" xfId="584"/>
    <cellStyle name="Neutral 4" xfId="585"/>
    <cellStyle name="Neutrale" xfId="586"/>
    <cellStyle name="Neutralno 2" xfId="587"/>
    <cellStyle name="Neutralno 2 2" xfId="588"/>
    <cellStyle name="Neutralno 2 3" xfId="589"/>
    <cellStyle name="Normal 10" xfId="590"/>
    <cellStyle name="Normal 10 2" xfId="591"/>
    <cellStyle name="Normal 10 2 2" xfId="592"/>
    <cellStyle name="Normal 10 3" xfId="593"/>
    <cellStyle name="Normal 10 4" xfId="594"/>
    <cellStyle name="Normal 10 5" xfId="595"/>
    <cellStyle name="Normal 11" xfId="596"/>
    <cellStyle name="Normal 11 2" xfId="597"/>
    <cellStyle name="Normal 11 6" xfId="598"/>
    <cellStyle name="Normal 11_3.1.ViK Smještajni dio" xfId="599"/>
    <cellStyle name="Normal 12" xfId="600"/>
    <cellStyle name="Normal 12 2" xfId="601"/>
    <cellStyle name="Normal 12 3" xfId="602"/>
    <cellStyle name="Normal 12_3.1.ViK Smještajni dio" xfId="603"/>
    <cellStyle name="Normal 122" xfId="604"/>
    <cellStyle name="Normal 125" xfId="605"/>
    <cellStyle name="Normal 127" xfId="606"/>
    <cellStyle name="Normal 128" xfId="607"/>
    <cellStyle name="Normal 13" xfId="608"/>
    <cellStyle name="Normal 13 2" xfId="609"/>
    <cellStyle name="Normal 13 3" xfId="610"/>
    <cellStyle name="Normal 130" xfId="611"/>
    <cellStyle name="Normal 131" xfId="612"/>
    <cellStyle name="Normal 14" xfId="613"/>
    <cellStyle name="Normal 14 10" xfId="614"/>
    <cellStyle name="Normal 14 11" xfId="615"/>
    <cellStyle name="Normal 14 12" xfId="616"/>
    <cellStyle name="Normal 14 13" xfId="617"/>
    <cellStyle name="Normal 14 14" xfId="618"/>
    <cellStyle name="Normal 14 15" xfId="619"/>
    <cellStyle name="Normal 14 16" xfId="620"/>
    <cellStyle name="Normal 14 17" xfId="621"/>
    <cellStyle name="Normal 14 18" xfId="622"/>
    <cellStyle name="Normal 14 19" xfId="623"/>
    <cellStyle name="Normal 14 2" xfId="624"/>
    <cellStyle name="Normal 14 20" xfId="625"/>
    <cellStyle name="Normal 14 3" xfId="626"/>
    <cellStyle name="Normal 14 4" xfId="627"/>
    <cellStyle name="Normal 14 5" xfId="628"/>
    <cellStyle name="Normal 14 6" xfId="629"/>
    <cellStyle name="Normal 14 7" xfId="630"/>
    <cellStyle name="Normal 14 8" xfId="631"/>
    <cellStyle name="Normal 14 9" xfId="632"/>
    <cellStyle name="Normal 15" xfId="633"/>
    <cellStyle name="Normal 16" xfId="634"/>
    <cellStyle name="Normal 17" xfId="635"/>
    <cellStyle name="Normal 18" xfId="636"/>
    <cellStyle name="Normal 18 2" xfId="637"/>
    <cellStyle name="Normal 19" xfId="638"/>
    <cellStyle name="Normal 19 2" xfId="639"/>
    <cellStyle name="Normal 2" xfId="640"/>
    <cellStyle name="Normál 2" xfId="641"/>
    <cellStyle name="Normal 2 10" xfId="642"/>
    <cellStyle name="Normal 2 10 2" xfId="643"/>
    <cellStyle name="Normal 2 11" xfId="644"/>
    <cellStyle name="Normal 2 12" xfId="645"/>
    <cellStyle name="Normal 2 13" xfId="646"/>
    <cellStyle name="Normal 2 14" xfId="647"/>
    <cellStyle name="Normal 2 2" xfId="648"/>
    <cellStyle name="Normal 2 2 10" xfId="649"/>
    <cellStyle name="Normal 2 2 11" xfId="650"/>
    <cellStyle name="Normal 2 2 12" xfId="651"/>
    <cellStyle name="Normal 2 2 12 2" xfId="652"/>
    <cellStyle name="Normal 2 2 12 2 2" xfId="653"/>
    <cellStyle name="Normal 2 2 13" xfId="654"/>
    <cellStyle name="Normal 2 2 13 2" xfId="655"/>
    <cellStyle name="Normal 2 2 14" xfId="656"/>
    <cellStyle name="Normal 2 2 14 2" xfId="657"/>
    <cellStyle name="Normal 2 2 15" xfId="658"/>
    <cellStyle name="Normal 2 2 2" xfId="659"/>
    <cellStyle name="Normal 2 2 2 2" xfId="660"/>
    <cellStyle name="Normal 2 2 2 3" xfId="661"/>
    <cellStyle name="Normal 2 2 2 4" xfId="662"/>
    <cellStyle name="Normal 2 2 3" xfId="663"/>
    <cellStyle name="Normal 2 2 3 2" xfId="664"/>
    <cellStyle name="Normal 2 2 3 3" xfId="665"/>
    <cellStyle name="Normal 2 2 3 4" xfId="666"/>
    <cellStyle name="Normal 2 2 3 5" xfId="667"/>
    <cellStyle name="Normal 2 2 4" xfId="668"/>
    <cellStyle name="Normal 2 2 4 2" xfId="669"/>
    <cellStyle name="Normal 2 2 5" xfId="670"/>
    <cellStyle name="Normal 2 2 5 2" xfId="671"/>
    <cellStyle name="Normal 2 2 6" xfId="672"/>
    <cellStyle name="Normal 2 2 6 2" xfId="673"/>
    <cellStyle name="Normal 2 2 7" xfId="674"/>
    <cellStyle name="Normal 2 2 8" xfId="675"/>
    <cellStyle name="Normal 2 2 9" xfId="676"/>
    <cellStyle name="Normal 2 2_3.1.ViK Smještajni dio" xfId="677"/>
    <cellStyle name="Normal 2 3" xfId="678"/>
    <cellStyle name="Normal 2 3 2" xfId="679"/>
    <cellStyle name="Normal 2 3 2 2" xfId="680"/>
    <cellStyle name="Normal 2 4" xfId="681"/>
    <cellStyle name="Normal 2 4 2" xfId="682"/>
    <cellStyle name="Normal 2 5" xfId="683"/>
    <cellStyle name="Normal 2 5 2" xfId="684"/>
    <cellStyle name="Normal 2 5 3" xfId="685"/>
    <cellStyle name="Normal 2 5 4" xfId="686"/>
    <cellStyle name="Normal 2 5 5" xfId="687"/>
    <cellStyle name="Normal 2 6" xfId="688"/>
    <cellStyle name="Normal 2 6 2" xfId="689"/>
    <cellStyle name="Normal 2 7" xfId="690"/>
    <cellStyle name="Normal 2 8" xfId="691"/>
    <cellStyle name="Normal 2 9" xfId="692"/>
    <cellStyle name="Normal 2_01_ZG HOLDING_TROSKOVNIK_II_faza_090211" xfId="693"/>
    <cellStyle name="Normal 20" xfId="694"/>
    <cellStyle name="Normal 21" xfId="695"/>
    <cellStyle name="Normal 22" xfId="696"/>
    <cellStyle name="Normal 23" xfId="697"/>
    <cellStyle name="Normal 24" xfId="698"/>
    <cellStyle name="Normal 25" xfId="699"/>
    <cellStyle name="Normal 26" xfId="700"/>
    <cellStyle name="Normal 27" xfId="701"/>
    <cellStyle name="Normal 28" xfId="702"/>
    <cellStyle name="Normal 28 2" xfId="703"/>
    <cellStyle name="Normal 28 3" xfId="704"/>
    <cellStyle name="Normal 28 4" xfId="705"/>
    <cellStyle name="Normal 28 5" xfId="706"/>
    <cellStyle name="Normal 28 6" xfId="707"/>
    <cellStyle name="Normal 28 7" xfId="708"/>
    <cellStyle name="Normal 28 8" xfId="709"/>
    <cellStyle name="Normal 29" xfId="710"/>
    <cellStyle name="Normal 29 2" xfId="711"/>
    <cellStyle name="Normal 29 3" xfId="712"/>
    <cellStyle name="Normal 29 4" xfId="713"/>
    <cellStyle name="Normal 29 5" xfId="714"/>
    <cellStyle name="Normal 29 6" xfId="715"/>
    <cellStyle name="Normal 29 7" xfId="716"/>
    <cellStyle name="Normal 29 8" xfId="717"/>
    <cellStyle name="Normal 3" xfId="718"/>
    <cellStyle name="Normál 3" xfId="719"/>
    <cellStyle name="Normal 3 11" xfId="720"/>
    <cellStyle name="Normal 3 2" xfId="721"/>
    <cellStyle name="Normal 3 2 10" xfId="722"/>
    <cellStyle name="Normal 3 2 11" xfId="723"/>
    <cellStyle name="Normal 3 2 12" xfId="724"/>
    <cellStyle name="Normal 3 2 13" xfId="725"/>
    <cellStyle name="Normal 3 2 14" xfId="726"/>
    <cellStyle name="Normal 3 2 15" xfId="727"/>
    <cellStyle name="Normal 3 2 16" xfId="728"/>
    <cellStyle name="Normal 3 2 17" xfId="729"/>
    <cellStyle name="Normal 3 2 18" xfId="730"/>
    <cellStyle name="Normal 3 2 19" xfId="731"/>
    <cellStyle name="Normal 3 2 2" xfId="732"/>
    <cellStyle name="Normal 3 2 20" xfId="733"/>
    <cellStyle name="Normal 3 2 21" xfId="734"/>
    <cellStyle name="Normal 3 2 22" xfId="735"/>
    <cellStyle name="Normal 3 2 23" xfId="736"/>
    <cellStyle name="Normal 3 2 24" xfId="737"/>
    <cellStyle name="Normal 3 2 25" xfId="738"/>
    <cellStyle name="Normal 3 2 26" xfId="739"/>
    <cellStyle name="Normal 3 2 27" xfId="740"/>
    <cellStyle name="Normal 3 2 28" xfId="741"/>
    <cellStyle name="Normal 3 2 29" xfId="742"/>
    <cellStyle name="Normal 3 2 3" xfId="743"/>
    <cellStyle name="Normal 3 2 3 2" xfId="744"/>
    <cellStyle name="Normal 3 2 3 2 2" xfId="745"/>
    <cellStyle name="Normal 3 2 30" xfId="746"/>
    <cellStyle name="Normal 3 2 31" xfId="747"/>
    <cellStyle name="Normal 3 2 32" xfId="748"/>
    <cellStyle name="Normal 3 2 33" xfId="749"/>
    <cellStyle name="Normal 3 2 34" xfId="750"/>
    <cellStyle name="Normal 3 2 35" xfId="751"/>
    <cellStyle name="Normal 3 2 36" xfId="752"/>
    <cellStyle name="Normal 3 2 37" xfId="753"/>
    <cellStyle name="Normal 3 2 38" xfId="754"/>
    <cellStyle name="Normal 3 2 39" xfId="755"/>
    <cellStyle name="Normal 3 2 4" xfId="756"/>
    <cellStyle name="Normal 3 2 40" xfId="757"/>
    <cellStyle name="Normal 3 2 41" xfId="758"/>
    <cellStyle name="Normal 3 2 42" xfId="759"/>
    <cellStyle name="Normal 3 2 43" xfId="760"/>
    <cellStyle name="Normal 3 2 44" xfId="761"/>
    <cellStyle name="Normal 3 2 45" xfId="762"/>
    <cellStyle name="Normal 3 2 46" xfId="763"/>
    <cellStyle name="Normal 3 2 5" xfId="764"/>
    <cellStyle name="Normal 3 2 6" xfId="765"/>
    <cellStyle name="Normal 3 2 7" xfId="766"/>
    <cellStyle name="Normal 3 2 8" xfId="767"/>
    <cellStyle name="Normal 3 2 9" xfId="768"/>
    <cellStyle name="Normal 3 3" xfId="769"/>
    <cellStyle name="Normal 3 3 10" xfId="770"/>
    <cellStyle name="Normal 3 3 11" xfId="771"/>
    <cellStyle name="Normal 3 3 12" xfId="772"/>
    <cellStyle name="Normal 3 3 13" xfId="773"/>
    <cellStyle name="Normal 3 3 14" xfId="774"/>
    <cellStyle name="Normal 3 3 15" xfId="775"/>
    <cellStyle name="Normal 3 3 16" xfId="776"/>
    <cellStyle name="Normal 3 3 17" xfId="777"/>
    <cellStyle name="Normal 3 3 18" xfId="778"/>
    <cellStyle name="Normal 3 3 19" xfId="779"/>
    <cellStyle name="Normal 3 3 2" xfId="780"/>
    <cellStyle name="Normal 3 3 20" xfId="781"/>
    <cellStyle name="Normal 3 3 21" xfId="782"/>
    <cellStyle name="Normal 3 3 22" xfId="783"/>
    <cellStyle name="Normal 3 3 23" xfId="784"/>
    <cellStyle name="Normal 3 3 24" xfId="785"/>
    <cellStyle name="Normal 3 3 25" xfId="786"/>
    <cellStyle name="Normal 3 3 26" xfId="787"/>
    <cellStyle name="Normal 3 3 27" xfId="788"/>
    <cellStyle name="Normal 3 3 28" xfId="789"/>
    <cellStyle name="Normal 3 3 29" xfId="790"/>
    <cellStyle name="Normal 3 3 3" xfId="791"/>
    <cellStyle name="Normal 3 3 30" xfId="792"/>
    <cellStyle name="Normal 3 3 31" xfId="793"/>
    <cellStyle name="Normal 3 3 32" xfId="794"/>
    <cellStyle name="Normal 3 3 33" xfId="795"/>
    <cellStyle name="Normal 3 3 34" xfId="796"/>
    <cellStyle name="Normal 3 3 35" xfId="797"/>
    <cellStyle name="Normal 3 3 36" xfId="798"/>
    <cellStyle name="Normal 3 3 37" xfId="799"/>
    <cellStyle name="Normal 3 3 38" xfId="800"/>
    <cellStyle name="Normal 3 3 39" xfId="801"/>
    <cellStyle name="Normal 3 3 4" xfId="802"/>
    <cellStyle name="Normal 3 3 40" xfId="803"/>
    <cellStyle name="Normal 3 3 41" xfId="804"/>
    <cellStyle name="Normal 3 3 42" xfId="805"/>
    <cellStyle name="Normal 3 3 43" xfId="806"/>
    <cellStyle name="Normal 3 3 44" xfId="807"/>
    <cellStyle name="Normal 3 3 45" xfId="808"/>
    <cellStyle name="Normal 3 3 46" xfId="809"/>
    <cellStyle name="Normal 3 3 47" xfId="810"/>
    <cellStyle name="Normal 3 3 47 2" xfId="811"/>
    <cellStyle name="Normal 3 3 5" xfId="812"/>
    <cellStyle name="Normal 3 3 6" xfId="813"/>
    <cellStyle name="Normal 3 3 7" xfId="814"/>
    <cellStyle name="Normal 3 3 8" xfId="815"/>
    <cellStyle name="Normal 3 3 9" xfId="816"/>
    <cellStyle name="Normal 3 4" xfId="817"/>
    <cellStyle name="Normal 3 4 2" xfId="818"/>
    <cellStyle name="Normal 3 5" xfId="819"/>
    <cellStyle name="Normal 3 6" xfId="820"/>
    <cellStyle name="Normal 3 6 2" xfId="821"/>
    <cellStyle name="Normal 3 7" xfId="822"/>
    <cellStyle name="Normal 3 9 4" xfId="823"/>
    <cellStyle name="Normal 3_1.2.3 Suteren" xfId="824"/>
    <cellStyle name="Normal 30" xfId="825"/>
    <cellStyle name="Normal 30 2" xfId="826"/>
    <cellStyle name="Normal 30 3" xfId="827"/>
    <cellStyle name="Normal 30 4" xfId="828"/>
    <cellStyle name="Normal 30 5" xfId="829"/>
    <cellStyle name="Normal 30 6" xfId="830"/>
    <cellStyle name="Normal 30 7" xfId="831"/>
    <cellStyle name="Normal 30 8" xfId="832"/>
    <cellStyle name="Normal 31" xfId="833"/>
    <cellStyle name="Normal 31 2" xfId="834"/>
    <cellStyle name="Normal 31 3" xfId="835"/>
    <cellStyle name="Normal 31 4" xfId="836"/>
    <cellStyle name="Normal 31 5" xfId="837"/>
    <cellStyle name="Normal 31 6" xfId="838"/>
    <cellStyle name="Normal 31 7" xfId="839"/>
    <cellStyle name="Normal 31 8" xfId="840"/>
    <cellStyle name="Normal 32" xfId="841"/>
    <cellStyle name="Normal 32 2" xfId="842"/>
    <cellStyle name="Normal 32 3" xfId="843"/>
    <cellStyle name="Normal 32 4" xfId="844"/>
    <cellStyle name="Normal 32 5" xfId="845"/>
    <cellStyle name="Normal 32 6" xfId="846"/>
    <cellStyle name="Normal 32 7" xfId="847"/>
    <cellStyle name="Normal 32 8" xfId="848"/>
    <cellStyle name="Normal 33" xfId="849"/>
    <cellStyle name="Normal 33 2" xfId="850"/>
    <cellStyle name="Normal 33 3" xfId="851"/>
    <cellStyle name="Normal 33 4" xfId="852"/>
    <cellStyle name="Normal 33 5" xfId="853"/>
    <cellStyle name="Normal 33 6" xfId="854"/>
    <cellStyle name="Normal 33 7" xfId="855"/>
    <cellStyle name="Normal 33 8" xfId="856"/>
    <cellStyle name="Normal 34" xfId="857"/>
    <cellStyle name="Normal 34 2" xfId="858"/>
    <cellStyle name="Normal 34 3" xfId="859"/>
    <cellStyle name="Normal 34 4" xfId="860"/>
    <cellStyle name="Normal 34 5" xfId="861"/>
    <cellStyle name="Normal 34 6" xfId="862"/>
    <cellStyle name="Normal 34 7" xfId="863"/>
    <cellStyle name="Normal 34 8" xfId="864"/>
    <cellStyle name="Normal 35" xfId="865"/>
    <cellStyle name="Normal 35 2" xfId="866"/>
    <cellStyle name="Normal 35 3" xfId="867"/>
    <cellStyle name="Normal 35 4" xfId="868"/>
    <cellStyle name="Normal 35 5" xfId="869"/>
    <cellStyle name="Normal 35 6" xfId="870"/>
    <cellStyle name="Normal 35 7" xfId="871"/>
    <cellStyle name="Normal 35 8" xfId="872"/>
    <cellStyle name="Normal 36" xfId="873"/>
    <cellStyle name="Normal 36 2" xfId="874"/>
    <cellStyle name="Normal 36 3" xfId="875"/>
    <cellStyle name="Normal 36 4" xfId="876"/>
    <cellStyle name="Normal 36 5" xfId="877"/>
    <cellStyle name="Normal 36 6" xfId="878"/>
    <cellStyle name="Normal 36 7" xfId="879"/>
    <cellStyle name="Normal 36 8" xfId="880"/>
    <cellStyle name="Normal 37" xfId="881"/>
    <cellStyle name="Normal 37 2" xfId="882"/>
    <cellStyle name="Normal 37 3" xfId="883"/>
    <cellStyle name="Normal 37 4" xfId="884"/>
    <cellStyle name="Normal 37 5" xfId="885"/>
    <cellStyle name="Normal 37 6" xfId="886"/>
    <cellStyle name="Normal 37 7" xfId="887"/>
    <cellStyle name="Normal 37 8" xfId="888"/>
    <cellStyle name="Normal 38" xfId="889"/>
    <cellStyle name="Normal 39" xfId="890"/>
    <cellStyle name="Normal 39 2" xfId="891"/>
    <cellStyle name="Normal 39 3" xfId="892"/>
    <cellStyle name="Normal 39 4" xfId="893"/>
    <cellStyle name="Normal 39 5" xfId="894"/>
    <cellStyle name="Normal 39 6" xfId="895"/>
    <cellStyle name="Normal 39 7" xfId="896"/>
    <cellStyle name="Normal 39 8" xfId="897"/>
    <cellStyle name="Normal 4" xfId="898"/>
    <cellStyle name="Normál 4" xfId="899"/>
    <cellStyle name="Normal 4 10" xfId="900"/>
    <cellStyle name="Normal 4 11" xfId="901"/>
    <cellStyle name="Normal 4 12" xfId="902"/>
    <cellStyle name="Normal 4 13" xfId="903"/>
    <cellStyle name="Normal 4 14" xfId="904"/>
    <cellStyle name="Normal 4 15" xfId="905"/>
    <cellStyle name="Normal 4 16" xfId="906"/>
    <cellStyle name="Normal 4 17" xfId="907"/>
    <cellStyle name="Normal 4 18" xfId="908"/>
    <cellStyle name="Normal 4 19" xfId="909"/>
    <cellStyle name="Normal 4 2" xfId="910"/>
    <cellStyle name="Normal 4 2 2" xfId="911"/>
    <cellStyle name="Normal 4 2 3" xfId="912"/>
    <cellStyle name="Normal 4 20" xfId="913"/>
    <cellStyle name="Normal 4 3" xfId="914"/>
    <cellStyle name="Normal 4 4" xfId="915"/>
    <cellStyle name="Normal 4 4 2" xfId="916"/>
    <cellStyle name="Normal 4 4 2 2" xfId="917"/>
    <cellStyle name="Normal 4 4 2 3" xfId="918"/>
    <cellStyle name="Normal 4 4 3" xfId="919"/>
    <cellStyle name="Normal 4 4 3 2" xfId="920"/>
    <cellStyle name="Normal 4 4 3 3" xfId="921"/>
    <cellStyle name="Normal 4 4 4" xfId="922"/>
    <cellStyle name="Normal 4 4 4 2" xfId="923"/>
    <cellStyle name="Normal 4 4 5" xfId="924"/>
    <cellStyle name="Normal 4 4 5 2" xfId="925"/>
    <cellStyle name="Normal 4 4 6" xfId="926"/>
    <cellStyle name="Normal 4 5" xfId="927"/>
    <cellStyle name="Normal 4 5 2" xfId="928"/>
    <cellStyle name="Normal 4 5 3" xfId="929"/>
    <cellStyle name="Normal 4 6" xfId="930"/>
    <cellStyle name="Normal 4 6 2" xfId="931"/>
    <cellStyle name="Normal 4 7" xfId="932"/>
    <cellStyle name="Normal 4 7 2" xfId="933"/>
    <cellStyle name="Normal 4 7 3" xfId="934"/>
    <cellStyle name="Normal 4 8" xfId="935"/>
    <cellStyle name="Normal 4 9" xfId="936"/>
    <cellStyle name="Normal 4 9 2" xfId="937"/>
    <cellStyle name="Normal 4_1.2.3 Suteren" xfId="938"/>
    <cellStyle name="Normal 40" xfId="939"/>
    <cellStyle name="Normal 40 2" xfId="940"/>
    <cellStyle name="Normal 40 3" xfId="941"/>
    <cellStyle name="Normal 40 4" xfId="942"/>
    <cellStyle name="Normal 40 5" xfId="943"/>
    <cellStyle name="Normal 40 6" xfId="944"/>
    <cellStyle name="Normal 40 7" xfId="945"/>
    <cellStyle name="Normal 40 8" xfId="946"/>
    <cellStyle name="Normal 41" xfId="947"/>
    <cellStyle name="Normal 42" xfId="948"/>
    <cellStyle name="Normal 42 18" xfId="949"/>
    <cellStyle name="Normal 43" xfId="950"/>
    <cellStyle name="Normal 44" xfId="951"/>
    <cellStyle name="Normal 45" xfId="952"/>
    <cellStyle name="Normal 46" xfId="953"/>
    <cellStyle name="Normal 47" xfId="954"/>
    <cellStyle name="Normal 48" xfId="955"/>
    <cellStyle name="Normal 49" xfId="956"/>
    <cellStyle name="Normal 5" xfId="957"/>
    <cellStyle name="Normál 5" xfId="958"/>
    <cellStyle name="Normal 5 2" xfId="959"/>
    <cellStyle name="Normal 5 23" xfId="960"/>
    <cellStyle name="Normal 5 23 2" xfId="961"/>
    <cellStyle name="Normal 5 3" xfId="962"/>
    <cellStyle name="Normal 5 35" xfId="963"/>
    <cellStyle name="Normal 5 4" xfId="964"/>
    <cellStyle name="Normal 5 4 2" xfId="965"/>
    <cellStyle name="Normal 5 4 2 2" xfId="966"/>
    <cellStyle name="Normal 5 4 3" xfId="967"/>
    <cellStyle name="Normal 5 4 3 2" xfId="968"/>
    <cellStyle name="Normal 5 4 4" xfId="969"/>
    <cellStyle name="Normal 5 4 4 2" xfId="970"/>
    <cellStyle name="Normal 5 4 5" xfId="971"/>
    <cellStyle name="Normal 5 47" xfId="972"/>
    <cellStyle name="Normal 5 5" xfId="973"/>
    <cellStyle name="Normal 5 5 2" xfId="974"/>
    <cellStyle name="Normal 5 58" xfId="975"/>
    <cellStyle name="Normal 5 6" xfId="976"/>
    <cellStyle name="Normal 5 6 2" xfId="977"/>
    <cellStyle name="Normal 5 66" xfId="978"/>
    <cellStyle name="Normal 52" xfId="979"/>
    <cellStyle name="Normal 52 2" xfId="980"/>
    <cellStyle name="Normal 53" xfId="981"/>
    <cellStyle name="Normal 56" xfId="982"/>
    <cellStyle name="Normal 56 2" xfId="983"/>
    <cellStyle name="Normal 58" xfId="984"/>
    <cellStyle name="Normal 59" xfId="985"/>
    <cellStyle name="Normal 6" xfId="986"/>
    <cellStyle name="Normál 6" xfId="987"/>
    <cellStyle name="Normal 6 2" xfId="988"/>
    <cellStyle name="Normal 6 2 2" xfId="989"/>
    <cellStyle name="Normal 6 3" xfId="990"/>
    <cellStyle name="Normal 6 4" xfId="991"/>
    <cellStyle name="Normal 6 4 2" xfId="992"/>
    <cellStyle name="Normal 6 4 2 2" xfId="993"/>
    <cellStyle name="Normal 6 4 3" xfId="994"/>
    <cellStyle name="Normal 6 4 3 2" xfId="995"/>
    <cellStyle name="Normal 6 4 4" xfId="996"/>
    <cellStyle name="Normal 6 4 4 2" xfId="997"/>
    <cellStyle name="Normal 6 4 5" xfId="998"/>
    <cellStyle name="Normal 6 5" xfId="999"/>
    <cellStyle name="Normal 6 5 2" xfId="1000"/>
    <cellStyle name="Normal 6 6" xfId="1001"/>
    <cellStyle name="Normal 6 6 2" xfId="1002"/>
    <cellStyle name="Normal 6 7" xfId="1003"/>
    <cellStyle name="Normal 60" xfId="1004"/>
    <cellStyle name="Normal 7" xfId="1005"/>
    <cellStyle name="Normál 7" xfId="1006"/>
    <cellStyle name="Normal 7 10" xfId="1007"/>
    <cellStyle name="Normal 7 11" xfId="1008"/>
    <cellStyle name="Normal 7 12" xfId="1009"/>
    <cellStyle name="Normal 7 13" xfId="1010"/>
    <cellStyle name="Normal 7 14" xfId="1011"/>
    <cellStyle name="Normal 7 15" xfId="1012"/>
    <cellStyle name="Normal 7 16" xfId="1013"/>
    <cellStyle name="Normal 7 17" xfId="1014"/>
    <cellStyle name="Normal 7 18" xfId="1015"/>
    <cellStyle name="Normal 7 19" xfId="1016"/>
    <cellStyle name="Normal 7 2" xfId="1017"/>
    <cellStyle name="Normal 7 2 2" xfId="1018"/>
    <cellStyle name="Normal 7 2 2 2" xfId="1019"/>
    <cellStyle name="Normal 7 2 3" xfId="1020"/>
    <cellStyle name="Normal 7 20" xfId="1021"/>
    <cellStyle name="Normal 7 3" xfId="1022"/>
    <cellStyle name="Normal 7 3 2" xfId="1023"/>
    <cellStyle name="Normal 7 3 3" xfId="1024"/>
    <cellStyle name="Normal 7 4" xfId="1025"/>
    <cellStyle name="Normal 7 4 2" xfId="1026"/>
    <cellStyle name="Normal 7 5" xfId="1027"/>
    <cellStyle name="Normal 7 5 2" xfId="1028"/>
    <cellStyle name="Normal 7 6" xfId="1029"/>
    <cellStyle name="Normal 7 6 2" xfId="1030"/>
    <cellStyle name="Normal 7 7" xfId="1031"/>
    <cellStyle name="Normal 7 7 2" xfId="1032"/>
    <cellStyle name="Normal 7 8" xfId="1033"/>
    <cellStyle name="Normal 7 9" xfId="1034"/>
    <cellStyle name="Normal 8" xfId="1035"/>
    <cellStyle name="Normal 8 10" xfId="1036"/>
    <cellStyle name="Normal 8 11" xfId="1037"/>
    <cellStyle name="Normal 8 12" xfId="1038"/>
    <cellStyle name="Normal 8 13" xfId="1039"/>
    <cellStyle name="Normal 8 14" xfId="1040"/>
    <cellStyle name="Normal 8 15" xfId="1041"/>
    <cellStyle name="Normal 8 16" xfId="1042"/>
    <cellStyle name="Normal 8 17" xfId="1043"/>
    <cellStyle name="Normal 8 18" xfId="1044"/>
    <cellStyle name="Normal 8 19" xfId="1045"/>
    <cellStyle name="Normal 8 2" xfId="1046"/>
    <cellStyle name="Normal 8 20" xfId="1047"/>
    <cellStyle name="Normal 8 21" xfId="1048"/>
    <cellStyle name="Normal 8 22" xfId="1049"/>
    <cellStyle name="Normal 8 23" xfId="1050"/>
    <cellStyle name="Normal 8 24" xfId="1051"/>
    <cellStyle name="Normal 8 25" xfId="1052"/>
    <cellStyle name="Normal 8 26" xfId="1053"/>
    <cellStyle name="Normal 8 27" xfId="1054"/>
    <cellStyle name="Normal 8 3" xfId="1055"/>
    <cellStyle name="Normal 8 4" xfId="1056"/>
    <cellStyle name="Normal 8 5" xfId="1057"/>
    <cellStyle name="Normal 8 6" xfId="1058"/>
    <cellStyle name="Normal 8 7" xfId="1059"/>
    <cellStyle name="Normal 8 8" xfId="1060"/>
    <cellStyle name="Normal 8 9" xfId="1061"/>
    <cellStyle name="Normal 9" xfId="1062"/>
    <cellStyle name="Normál_Pricelist 2005_HU" xfId="1063"/>
    <cellStyle name="Normal_SEC 8 BQ Šibenik No 7" xfId="1064"/>
    <cellStyle name="Normal1" xfId="1065"/>
    <cellStyle name="Normal1 2" xfId="1066"/>
    <cellStyle name="Normal1 3" xfId="1067"/>
    <cellStyle name="Normal1_1.2.2 Nisko prizemlje" xfId="1068"/>
    <cellStyle name="Normal3" xfId="1069"/>
    <cellStyle name="Normale_Foglio1" xfId="1070"/>
    <cellStyle name="Normalno 10" xfId="1071"/>
    <cellStyle name="Normalno 11" xfId="1072"/>
    <cellStyle name="Normalno 12" xfId="1073"/>
    <cellStyle name="Normalno 15" xfId="1074"/>
    <cellStyle name="Normalno 2" xfId="1075"/>
    <cellStyle name="Normalno 2 10" xfId="1076"/>
    <cellStyle name="Normalno 2 11" xfId="1077"/>
    <cellStyle name="Normalno 2 12" xfId="1078"/>
    <cellStyle name="Normalno 2 13" xfId="1079"/>
    <cellStyle name="Normalno 2 14" xfId="1080"/>
    <cellStyle name="Normalno 2 15" xfId="1081"/>
    <cellStyle name="Normalno 2 16" xfId="1082"/>
    <cellStyle name="Normalno 2 17" xfId="1083"/>
    <cellStyle name="Normalno 2 18" xfId="1084"/>
    <cellStyle name="Normalno 2 19" xfId="1085"/>
    <cellStyle name="Normalno 2 2" xfId="1086"/>
    <cellStyle name="Normalno 2 2 2" xfId="1087"/>
    <cellStyle name="Normalno 2 20" xfId="1088"/>
    <cellStyle name="Normalno 2 21" xfId="1089"/>
    <cellStyle name="Normalno 2 22" xfId="1090"/>
    <cellStyle name="Normalno 2 23" xfId="1091"/>
    <cellStyle name="Normalno 2 24" xfId="1092"/>
    <cellStyle name="Normalno 2 25" xfId="1093"/>
    <cellStyle name="Normalno 2 26" xfId="1094"/>
    <cellStyle name="Normalno 2 27" xfId="1095"/>
    <cellStyle name="Normalno 2 28" xfId="1096"/>
    <cellStyle name="Normalno 2 29" xfId="1097"/>
    <cellStyle name="Normalno 2 3" xfId="1098"/>
    <cellStyle name="Normalno 2 30" xfId="1099"/>
    <cellStyle name="Normalno 2 31" xfId="1100"/>
    <cellStyle name="Normalno 2 32" xfId="1101"/>
    <cellStyle name="Normalno 2 33" xfId="1102"/>
    <cellStyle name="Normalno 2 34" xfId="1103"/>
    <cellStyle name="Normalno 2 35" xfId="1104"/>
    <cellStyle name="Normalno 2 36" xfId="1105"/>
    <cellStyle name="Normalno 2 37" xfId="1106"/>
    <cellStyle name="Normalno 2 38" xfId="1107"/>
    <cellStyle name="Normalno 2 39" xfId="1108"/>
    <cellStyle name="Normalno 2 4" xfId="1109"/>
    <cellStyle name="Normalno 2 40" xfId="1110"/>
    <cellStyle name="Normalno 2 41" xfId="1111"/>
    <cellStyle name="Normalno 2 42" xfId="1112"/>
    <cellStyle name="Normalno 2 43" xfId="1113"/>
    <cellStyle name="Normalno 2 44" xfId="1114"/>
    <cellStyle name="Normalno 2 45" xfId="1115"/>
    <cellStyle name="Normalno 2 46" xfId="1116"/>
    <cellStyle name="Normalno 2 5" xfId="1117"/>
    <cellStyle name="Normalno 2 6" xfId="1118"/>
    <cellStyle name="Normalno 2 7" xfId="1119"/>
    <cellStyle name="Normalno 2 8" xfId="1120"/>
    <cellStyle name="Normalno 2 9" xfId="1121"/>
    <cellStyle name="Normalno 2_3.1.ViK Smještajni dio" xfId="1122"/>
    <cellStyle name="Normalno 3" xfId="1123"/>
    <cellStyle name="Normalno 4" xfId="1124"/>
    <cellStyle name="Normalno 4 2" xfId="1125"/>
    <cellStyle name="Normalno 4 2 2" xfId="1126"/>
    <cellStyle name="Normalno 4 2 3" xfId="1127"/>
    <cellStyle name="Normalno 4 3" xfId="1128"/>
    <cellStyle name="Normalno 4 3 2" xfId="1129"/>
    <cellStyle name="Normalno 4 3 3" xfId="1130"/>
    <cellStyle name="Normalno 4 4" xfId="1131"/>
    <cellStyle name="Normalno 4 4 2" xfId="1132"/>
    <cellStyle name="Normalno 4 5" xfId="1133"/>
    <cellStyle name="Normalno 4 5 2" xfId="1134"/>
    <cellStyle name="Normalno 4 6" xfId="1135"/>
    <cellStyle name="Normalno 4_3.1.ViK Smještajni dio" xfId="1136"/>
    <cellStyle name="Normalno 5" xfId="1137"/>
    <cellStyle name="Normalno 5 2" xfId="1138"/>
    <cellStyle name="Normalno 5_1.2.1 Visoko prizemlje" xfId="1139"/>
    <cellStyle name="Normalno 6" xfId="1140"/>
    <cellStyle name="Normalno 7" xfId="1141"/>
    <cellStyle name="Normalno 7 2" xfId="1142"/>
    <cellStyle name="Normalno 7 2 2" xfId="1143"/>
    <cellStyle name="Normalno 7_VK_BT_sprinkler_infra_parking" xfId="1144"/>
    <cellStyle name="Normalno 8" xfId="1145"/>
    <cellStyle name="Normalno 8 2" xfId="1146"/>
    <cellStyle name="Normalno 8_3.1.ViK Smještajni dio" xfId="1147"/>
    <cellStyle name="Normalno 9" xfId="1148"/>
    <cellStyle name="Nota" xfId="1149"/>
    <cellStyle name="Note" xfId="1150"/>
    <cellStyle name="Note 2" xfId="1151"/>
    <cellStyle name="Note 3" xfId="1152"/>
    <cellStyle name="Obično 11" xfId="1153"/>
    <cellStyle name="Obično 183" xfId="1154"/>
    <cellStyle name="Obično 2" xfId="1155"/>
    <cellStyle name="Obično 2 2" xfId="1156"/>
    <cellStyle name="Obično 2 2 2" xfId="1157"/>
    <cellStyle name="Obično 2 3" xfId="1158"/>
    <cellStyle name="Obično 2 4" xfId="1159"/>
    <cellStyle name="Obično 3" xfId="1160"/>
    <cellStyle name="Obično 3 2" xfId="1161"/>
    <cellStyle name="Obično 3 2 2" xfId="1162"/>
    <cellStyle name="Obično 3 2 2 2" xfId="1163"/>
    <cellStyle name="Obično 3 2 3" xfId="1164"/>
    <cellStyle name="Obično 3 2 3 2" xfId="1165"/>
    <cellStyle name="Obično 3 2 4" xfId="1166"/>
    <cellStyle name="Obično 3 3" xfId="1167"/>
    <cellStyle name="Obično 3 3 2" xfId="1168"/>
    <cellStyle name="Obično 4" xfId="1169"/>
    <cellStyle name="Obično 4 2" xfId="1170"/>
    <cellStyle name="Obično 4 2 2" xfId="1171"/>
    <cellStyle name="Obično 5" xfId="1172"/>
    <cellStyle name="Obično 5 2" xfId="1173"/>
    <cellStyle name="Obično 5 3" xfId="1174"/>
    <cellStyle name="Obično 5 4" xfId="1175"/>
    <cellStyle name="Obično 6" xfId="1176"/>
    <cellStyle name="Obično 6 2" xfId="1177"/>
    <cellStyle name="Obično 6 27" xfId="1178"/>
    <cellStyle name="Obično 6 28" xfId="1179"/>
    <cellStyle name="Obično 6 29" xfId="1180"/>
    <cellStyle name="Obično 6 3" xfId="1181"/>
    <cellStyle name="Obično 6 3 2" xfId="1182"/>
    <cellStyle name="Obično 6 30" xfId="1183"/>
    <cellStyle name="Obično 7" xfId="1184"/>
    <cellStyle name="Obično 7 2" xfId="1185"/>
    <cellStyle name="Obično 7 3" xfId="1186"/>
    <cellStyle name="Obično 7 3 2" xfId="1187"/>
    <cellStyle name="Obično 8" xfId="1188"/>
    <cellStyle name="Obično 8 2" xfId="1189"/>
    <cellStyle name="Obično 8 2 2" xfId="1190"/>
    <cellStyle name="Obično 8 3" xfId="1191"/>
    <cellStyle name="Obično 9" xfId="1192"/>
    <cellStyle name="Obično 9 2" xfId="1193"/>
    <cellStyle name="Output" xfId="1194"/>
    <cellStyle name="Output 2" xfId="1195"/>
    <cellStyle name="Output 3" xfId="1196"/>
    <cellStyle name="Percent" xfId="1197"/>
    <cellStyle name="Percent 2" xfId="1198"/>
    <cellStyle name="Percent 2 10" xfId="1199"/>
    <cellStyle name="Percent 2 2" xfId="1200"/>
    <cellStyle name="Percent 2 3" xfId="1201"/>
    <cellStyle name="Percent 2 31" xfId="1202"/>
    <cellStyle name="Percent 2 4" xfId="1203"/>
    <cellStyle name="Percent 3" xfId="1204"/>
    <cellStyle name="Percent 6 2" xfId="1205"/>
    <cellStyle name="Percent 8 2" xfId="1206"/>
    <cellStyle name="Postotak 2" xfId="1207"/>
    <cellStyle name="Postotak 2 2" xfId="1208"/>
    <cellStyle name="Postotak 2 3" xfId="1209"/>
    <cellStyle name="Postotak 2 3 2" xfId="1210"/>
    <cellStyle name="Postotak 2 4" xfId="1211"/>
    <cellStyle name="Postotak 3" xfId="1212"/>
    <cellStyle name="Povezana ćelija 2" xfId="1213"/>
    <cellStyle name="Povezana ćelija 2 2" xfId="1214"/>
    <cellStyle name="Povezana ćelija 2 3" xfId="1215"/>
    <cellStyle name="prostor" xfId="1216"/>
    <cellStyle name="prostor 2" xfId="1217"/>
    <cellStyle name="Provjera ćelije 2" xfId="1218"/>
    <cellStyle name="Provjera ćelije 2 2" xfId="1219"/>
    <cellStyle name="Standard" xfId="1220"/>
    <cellStyle name="Standard 2" xfId="1221"/>
    <cellStyle name="Standard 2 2" xfId="1222"/>
    <cellStyle name="Standard_Folienabruf 2" xfId="1223"/>
    <cellStyle name="STAVKE" xfId="1224"/>
    <cellStyle name="Stil 1" xfId="1225"/>
    <cellStyle name="Stil 1 2" xfId="1226"/>
    <cellStyle name="Stil 1 3" xfId="1227"/>
    <cellStyle name="Stile 1" xfId="1228"/>
    <cellStyle name="Style 1" xfId="1229"/>
    <cellStyle name="Style 1 2" xfId="1230"/>
    <cellStyle name="Style 1 2 2" xfId="1231"/>
    <cellStyle name="Style 1 2 3" xfId="1232"/>
    <cellStyle name="Style 1 3" xfId="1233"/>
    <cellStyle name="Style 1 4" xfId="1234"/>
    <cellStyle name="TableStyleLight1" xfId="1235"/>
    <cellStyle name="tekst" xfId="1236"/>
    <cellStyle name="Tekst objašnjenja 2" xfId="1237"/>
    <cellStyle name="Tekst objašnjenja 2 2" xfId="1238"/>
    <cellStyle name="Tekst upozorenja 2" xfId="1239"/>
    <cellStyle name="Testo avviso" xfId="1240"/>
    <cellStyle name="Testo descrittivo" xfId="1241"/>
    <cellStyle name="Title" xfId="1242"/>
    <cellStyle name="Title 2" xfId="1243"/>
    <cellStyle name="Title 2 2" xfId="1244"/>
    <cellStyle name="Title 3" xfId="1245"/>
    <cellStyle name="Titolo" xfId="1246"/>
    <cellStyle name="Titolo 1" xfId="1247"/>
    <cellStyle name="Titolo 2" xfId="1248"/>
    <cellStyle name="Titolo 3" xfId="1249"/>
    <cellStyle name="Titolo 4" xfId="1250"/>
    <cellStyle name="Total" xfId="1251"/>
    <cellStyle name="Total 2" xfId="1252"/>
    <cellStyle name="Total 3" xfId="1253"/>
    <cellStyle name="Total 4" xfId="1254"/>
    <cellStyle name="Totale" xfId="1255"/>
    <cellStyle name="Troškovnik" xfId="1256"/>
    <cellStyle name="Ukupni zbroj 2" xfId="1257"/>
    <cellStyle name="Ukupni zbroj 2 2" xfId="1258"/>
    <cellStyle name="Ukupni zbroj 2 3" xfId="1259"/>
    <cellStyle name="Ukupno" xfId="1260"/>
    <cellStyle name="Unos 2" xfId="1261"/>
    <cellStyle name="Unos 2 2" xfId="1262"/>
    <cellStyle name="Unos 2 3" xfId="1263"/>
    <cellStyle name="Valore non valido" xfId="1264"/>
    <cellStyle name="Valore valido" xfId="1265"/>
    <cellStyle name="Valuta 2" xfId="1266"/>
    <cellStyle name="Valuta 2 2" xfId="1267"/>
    <cellStyle name="Valuta 2 2 2" xfId="1268"/>
    <cellStyle name="Valuta 3" xfId="1269"/>
    <cellStyle name="Valuta 3 2" xfId="1270"/>
    <cellStyle name="vladica3" xfId="1271"/>
    <cellStyle name="Warning Text" xfId="1272"/>
    <cellStyle name="Warning Text 2" xfId="1273"/>
    <cellStyle name="Warning Text 3" xfId="1274"/>
    <cellStyle name="Zarez 2" xfId="1275"/>
    <cellStyle name="Zarez 2 2" xfId="1276"/>
    <cellStyle name="Zarez 2 2 2" xfId="1277"/>
    <cellStyle name="Zarez 2 3" xfId="1278"/>
    <cellStyle name="Zarez 2_TROSKOVNIK DIZALA - sa cijenama" xfId="1279"/>
    <cellStyle name="Zarez 3" xfId="1280"/>
    <cellStyle name="Zarez 4" xfId="1281"/>
    <cellStyle name="Zarez 5" xfId="1282"/>
    <cellStyle name="Zarez 6" xfId="12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0</xdr:row>
      <xdr:rowOff>114300</xdr:rowOff>
    </xdr:from>
    <xdr:to>
      <xdr:col>3</xdr:col>
      <xdr:colOff>76200</xdr:colOff>
      <xdr:row>3</xdr:row>
      <xdr:rowOff>114300</xdr:rowOff>
    </xdr:to>
    <xdr:pic>
      <xdr:nvPicPr>
        <xdr:cNvPr id="1" name="Picture 15" descr="Memorandum i racun Prostor EKO predlozak acad-Model"/>
        <xdr:cNvPicPr preferRelativeResize="1">
          <a:picLocks noChangeAspect="1"/>
        </xdr:cNvPicPr>
      </xdr:nvPicPr>
      <xdr:blipFill>
        <a:blip r:embed="rId1"/>
        <a:srcRect t="1" r="29464" b="14591"/>
        <a:stretch>
          <a:fillRect/>
        </a:stretch>
      </xdr:blipFill>
      <xdr:spPr>
        <a:xfrm>
          <a:off x="38100" y="114300"/>
          <a:ext cx="4886325" cy="4000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1\SUZANA~1\LOCALS~1\Temp\277.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ANACIJA"/>
      <sheetName val="REKAPITULACIJA"/>
      <sheetName val="Sheet3"/>
    </sheetNames>
    <sheetDataSet>
      <sheetData sheetId="2">
        <row r="3">
          <cell r="B3">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92D050"/>
  </sheetPr>
  <dimension ref="A1:G234"/>
  <sheetViews>
    <sheetView showZeros="0" tabSelected="1" view="pageBreakPreview" zoomScale="120" zoomScaleNormal="125" zoomScaleSheetLayoutView="120" zoomScalePageLayoutView="0" workbookViewId="0" topLeftCell="A1">
      <selection activeCell="F42" sqref="F42"/>
    </sheetView>
  </sheetViews>
  <sheetFormatPr defaultColWidth="9" defaultRowHeight="15"/>
  <cols>
    <col min="1" max="1" width="7.296875" style="9" customWidth="1"/>
    <col min="2" max="2" width="41.796875" style="6" customWidth="1"/>
    <col min="3" max="3" width="1.796875" style="7" customWidth="1"/>
    <col min="4" max="4" width="4.8984375" style="10" customWidth="1"/>
    <col min="5" max="5" width="8.296875" style="11" customWidth="1"/>
    <col min="6" max="6" width="8.8984375" style="12" customWidth="1"/>
    <col min="7" max="7" width="15.296875" style="11" customWidth="1"/>
    <col min="8" max="16384" width="9" style="8" customWidth="1"/>
  </cols>
  <sheetData>
    <row r="1" spans="1:7" s="1" customFormat="1" ht="10.5">
      <c r="A1" s="311"/>
      <c r="B1" s="311"/>
      <c r="C1" s="311"/>
      <c r="D1" s="311"/>
      <c r="E1" s="311"/>
      <c r="F1" s="312" t="s">
        <v>180</v>
      </c>
      <c r="G1" s="313" t="s">
        <v>26</v>
      </c>
    </row>
    <row r="2" spans="1:7" s="1" customFormat="1" ht="10.5" customHeight="1">
      <c r="A2" s="311"/>
      <c r="B2" s="311"/>
      <c r="C2" s="311"/>
      <c r="D2" s="311"/>
      <c r="E2" s="311"/>
      <c r="F2" s="312"/>
      <c r="G2" s="313"/>
    </row>
    <row r="3" spans="1:7" s="1" customFormat="1" ht="10.5" customHeight="1">
      <c r="A3" s="311"/>
      <c r="B3" s="311"/>
      <c r="C3" s="311"/>
      <c r="D3" s="311"/>
      <c r="E3" s="311"/>
      <c r="F3" s="312"/>
      <c r="G3" s="313"/>
    </row>
    <row r="4" spans="1:7" s="1" customFormat="1" ht="10.5">
      <c r="A4" s="311"/>
      <c r="B4" s="311"/>
      <c r="C4" s="311"/>
      <c r="D4" s="311"/>
      <c r="E4" s="311"/>
      <c r="F4" s="312"/>
      <c r="G4" s="313"/>
    </row>
    <row r="5" spans="1:7" s="1" customFormat="1" ht="10.5" customHeight="1">
      <c r="A5" s="311"/>
      <c r="B5" s="311"/>
      <c r="C5" s="311"/>
      <c r="D5" s="311"/>
      <c r="E5" s="311"/>
      <c r="F5" s="312"/>
      <c r="G5" s="313"/>
    </row>
    <row r="6" spans="1:7" s="2" customFormat="1" ht="10.5">
      <c r="A6" s="273"/>
      <c r="B6" s="274"/>
      <c r="C6" s="275"/>
      <c r="D6" s="276"/>
      <c r="E6" s="277"/>
      <c r="F6" s="277"/>
      <c r="G6" s="277"/>
    </row>
    <row r="7" spans="1:7" s="2" customFormat="1" ht="12.75">
      <c r="A7" s="278" t="s">
        <v>18</v>
      </c>
      <c r="B7" s="279" t="s">
        <v>19</v>
      </c>
      <c r="C7" s="279"/>
      <c r="D7" s="280" t="s">
        <v>20</v>
      </c>
      <c r="E7" s="281" t="s">
        <v>21</v>
      </c>
      <c r="F7" s="281" t="s">
        <v>27</v>
      </c>
      <c r="G7" s="281" t="s">
        <v>22</v>
      </c>
    </row>
    <row r="8" spans="1:7" s="2" customFormat="1" ht="9">
      <c r="A8" s="282"/>
      <c r="B8" s="283"/>
      <c r="C8" s="284"/>
      <c r="D8" s="285"/>
      <c r="E8" s="286"/>
      <c r="F8" s="287"/>
      <c r="G8" s="288"/>
    </row>
    <row r="9" spans="1:7" s="3" customFormat="1" ht="11.25">
      <c r="A9" s="289"/>
      <c r="B9" s="290" t="s">
        <v>79</v>
      </c>
      <c r="C9" s="244"/>
      <c r="D9" s="245"/>
      <c r="E9" s="246"/>
      <c r="F9" s="247"/>
      <c r="G9" s="248"/>
    </row>
    <row r="10" spans="1:7" s="3" customFormat="1" ht="30">
      <c r="A10" s="249"/>
      <c r="B10" s="250" t="s">
        <v>175</v>
      </c>
      <c r="C10" s="251"/>
      <c r="D10" s="252"/>
      <c r="E10" s="253"/>
      <c r="F10" s="254"/>
      <c r="G10" s="255"/>
    </row>
    <row r="11" spans="1:7" s="4" customFormat="1" ht="15">
      <c r="A11" s="256" t="s">
        <v>34</v>
      </c>
      <c r="B11" s="257" t="s">
        <v>178</v>
      </c>
      <c r="C11" s="258"/>
      <c r="D11" s="259"/>
      <c r="E11" s="260"/>
      <c r="F11" s="261"/>
      <c r="G11" s="262"/>
    </row>
    <row r="12" spans="1:7" s="4" customFormat="1" ht="15">
      <c r="A12" s="263"/>
      <c r="B12" s="264"/>
      <c r="C12" s="265"/>
      <c r="D12" s="266"/>
      <c r="E12" s="267"/>
      <c r="F12" s="268"/>
      <c r="G12" s="269"/>
    </row>
    <row r="13" spans="1:7" s="4" customFormat="1" ht="12.75">
      <c r="A13" s="263"/>
      <c r="B13" s="270" t="s">
        <v>80</v>
      </c>
      <c r="C13" s="265"/>
      <c r="D13" s="266"/>
      <c r="E13" s="267"/>
      <c r="F13" s="268"/>
      <c r="G13" s="269"/>
    </row>
    <row r="14" spans="1:7" s="4" customFormat="1" ht="77.25" customHeight="1">
      <c r="A14" s="271"/>
      <c r="B14" s="272" t="s">
        <v>81</v>
      </c>
      <c r="C14" s="265"/>
      <c r="D14" s="266"/>
      <c r="E14" s="267"/>
      <c r="F14" s="268"/>
      <c r="G14" s="269"/>
    </row>
    <row r="15" spans="1:7" s="4" customFormat="1" ht="138" customHeight="1">
      <c r="A15" s="271"/>
      <c r="B15" s="272" t="s">
        <v>82</v>
      </c>
      <c r="C15" s="265"/>
      <c r="D15" s="266"/>
      <c r="E15" s="267"/>
      <c r="F15" s="268"/>
      <c r="G15" s="269"/>
    </row>
    <row r="16" spans="1:7" s="4" customFormat="1" ht="132.75" customHeight="1">
      <c r="A16" s="271"/>
      <c r="B16" s="272" t="s">
        <v>83</v>
      </c>
      <c r="C16" s="265"/>
      <c r="D16" s="266"/>
      <c r="E16" s="267"/>
      <c r="F16" s="268"/>
      <c r="G16" s="269"/>
    </row>
    <row r="17" spans="1:7" s="4" customFormat="1" ht="153" customHeight="1">
      <c r="A17" s="271"/>
      <c r="B17" s="272" t="s">
        <v>84</v>
      </c>
      <c r="C17" s="265"/>
      <c r="D17" s="266"/>
      <c r="E17" s="267"/>
      <c r="F17" s="268"/>
      <c r="G17" s="269"/>
    </row>
    <row r="18" spans="1:7" s="4" customFormat="1" ht="12">
      <c r="A18" s="263"/>
      <c r="B18" s="212"/>
      <c r="C18" s="265"/>
      <c r="D18" s="266"/>
      <c r="E18" s="267"/>
      <c r="F18" s="268"/>
      <c r="G18" s="269"/>
    </row>
    <row r="19" spans="1:7" s="4" customFormat="1" ht="16.5">
      <c r="A19" s="263"/>
      <c r="B19" s="21" t="s">
        <v>85</v>
      </c>
      <c r="C19" s="265"/>
      <c r="D19" s="266"/>
      <c r="E19" s="267"/>
      <c r="F19" s="268"/>
      <c r="G19" s="269"/>
    </row>
    <row r="20" spans="1:7" s="4" customFormat="1" ht="16.5">
      <c r="A20" s="263"/>
      <c r="B20" s="22" t="s">
        <v>86</v>
      </c>
      <c r="C20" s="265"/>
      <c r="D20" s="266"/>
      <c r="E20" s="267"/>
      <c r="F20" s="268"/>
      <c r="G20" s="269"/>
    </row>
    <row r="21" spans="1:7" s="4" customFormat="1" ht="16.5">
      <c r="A21" s="263"/>
      <c r="B21" s="23" t="s">
        <v>87</v>
      </c>
      <c r="C21" s="265"/>
      <c r="D21" s="266"/>
      <c r="E21" s="267"/>
      <c r="F21" s="268"/>
      <c r="G21" s="269"/>
    </row>
    <row r="22" spans="1:7" s="4" customFormat="1" ht="33">
      <c r="A22" s="263"/>
      <c r="B22" s="26" t="s">
        <v>88</v>
      </c>
      <c r="C22" s="265"/>
      <c r="D22" s="266"/>
      <c r="E22" s="267"/>
      <c r="F22" s="268"/>
      <c r="G22" s="269"/>
    </row>
    <row r="23" spans="1:7" s="4" customFormat="1" ht="33">
      <c r="A23" s="263"/>
      <c r="B23" s="26" t="s">
        <v>89</v>
      </c>
      <c r="C23" s="265"/>
      <c r="D23" s="266"/>
      <c r="E23" s="267"/>
      <c r="F23" s="268"/>
      <c r="G23" s="269"/>
    </row>
    <row r="24" spans="1:7" s="4" customFormat="1" ht="16.5">
      <c r="A24" s="263"/>
      <c r="B24" s="27" t="s">
        <v>90</v>
      </c>
      <c r="C24" s="265"/>
      <c r="D24" s="266"/>
      <c r="E24" s="267"/>
      <c r="F24" s="268"/>
      <c r="G24" s="269"/>
    </row>
    <row r="25" spans="1:7" s="4" customFormat="1" ht="16.5">
      <c r="A25" s="263"/>
      <c r="B25" s="23" t="s">
        <v>91</v>
      </c>
      <c r="C25" s="265"/>
      <c r="D25" s="266"/>
      <c r="E25" s="267"/>
      <c r="F25" s="268"/>
      <c r="G25" s="269"/>
    </row>
    <row r="26" spans="1:7" s="4" customFormat="1" ht="16.5">
      <c r="A26" s="263"/>
      <c r="B26" s="25" t="s">
        <v>92</v>
      </c>
      <c r="C26" s="265"/>
      <c r="D26" s="266"/>
      <c r="E26" s="267"/>
      <c r="F26" s="268"/>
      <c r="G26" s="269"/>
    </row>
    <row r="27" spans="1:7" s="4" customFormat="1" ht="16.5">
      <c r="A27" s="263"/>
      <c r="B27" s="24" t="s">
        <v>93</v>
      </c>
      <c r="C27" s="265"/>
      <c r="D27" s="266"/>
      <c r="E27" s="267"/>
      <c r="F27" s="268"/>
      <c r="G27" s="269"/>
    </row>
    <row r="28" spans="1:7" s="4" customFormat="1" ht="33">
      <c r="A28" s="263"/>
      <c r="B28" s="25" t="s">
        <v>94</v>
      </c>
      <c r="C28" s="265"/>
      <c r="D28" s="266"/>
      <c r="E28" s="267"/>
      <c r="F28" s="268"/>
      <c r="G28" s="269"/>
    </row>
    <row r="29" spans="1:7" s="4" customFormat="1" ht="16.5">
      <c r="A29" s="263"/>
      <c r="B29" s="23" t="s">
        <v>95</v>
      </c>
      <c r="C29" s="265"/>
      <c r="D29" s="266"/>
      <c r="E29" s="267"/>
      <c r="F29" s="268"/>
      <c r="G29" s="269"/>
    </row>
    <row r="30" spans="1:7" s="4" customFormat="1" ht="33">
      <c r="A30" s="263"/>
      <c r="B30" s="26" t="s">
        <v>96</v>
      </c>
      <c r="C30" s="265"/>
      <c r="D30" s="266"/>
      <c r="E30" s="267"/>
      <c r="F30" s="268"/>
      <c r="G30" s="269"/>
    </row>
    <row r="31" spans="1:7" s="4" customFormat="1" ht="16.5">
      <c r="A31" s="263"/>
      <c r="B31" s="25" t="s">
        <v>97</v>
      </c>
      <c r="C31" s="265"/>
      <c r="D31" s="266"/>
      <c r="E31" s="267"/>
      <c r="F31" s="268"/>
      <c r="G31" s="269"/>
    </row>
    <row r="32" spans="1:7" s="4" customFormat="1" ht="33">
      <c r="A32" s="263"/>
      <c r="B32" s="25" t="s">
        <v>98</v>
      </c>
      <c r="C32" s="265"/>
      <c r="D32" s="266"/>
      <c r="E32" s="267"/>
      <c r="F32" s="268"/>
      <c r="G32" s="269"/>
    </row>
    <row r="33" spans="1:7" s="4" customFormat="1" ht="16.5">
      <c r="A33" s="263"/>
      <c r="B33" s="23" t="s">
        <v>99</v>
      </c>
      <c r="C33" s="265"/>
      <c r="D33" s="266"/>
      <c r="E33" s="267"/>
      <c r="F33" s="268"/>
      <c r="G33" s="269"/>
    </row>
    <row r="34" spans="1:7" s="4" customFormat="1" ht="33">
      <c r="A34" s="263"/>
      <c r="B34" s="25" t="s">
        <v>100</v>
      </c>
      <c r="C34" s="265"/>
      <c r="D34" s="266"/>
      <c r="E34" s="267"/>
      <c r="F34" s="268"/>
      <c r="G34" s="269"/>
    </row>
    <row r="35" spans="1:7" s="4" customFormat="1" ht="33">
      <c r="A35" s="263"/>
      <c r="B35" s="25" t="s">
        <v>101</v>
      </c>
      <c r="C35" s="265"/>
      <c r="D35" s="266"/>
      <c r="E35" s="267"/>
      <c r="F35" s="268"/>
      <c r="G35" s="269"/>
    </row>
    <row r="36" spans="1:7" s="4" customFormat="1" ht="16.5">
      <c r="A36" s="263"/>
      <c r="B36" s="23" t="s">
        <v>102</v>
      </c>
      <c r="C36" s="265"/>
      <c r="D36" s="266"/>
      <c r="E36" s="267"/>
      <c r="F36" s="268"/>
      <c r="G36" s="269"/>
    </row>
    <row r="37" spans="1:7" s="4" customFormat="1" ht="82.5">
      <c r="A37" s="263"/>
      <c r="B37" s="25" t="s">
        <v>160</v>
      </c>
      <c r="C37" s="265"/>
      <c r="D37" s="266"/>
      <c r="E37" s="267"/>
      <c r="F37" s="268"/>
      <c r="G37" s="269"/>
    </row>
    <row r="38" spans="1:7" s="13" customFormat="1" ht="12.75">
      <c r="A38" s="213" t="s">
        <v>7</v>
      </c>
      <c r="B38" s="214" t="s">
        <v>25</v>
      </c>
      <c r="C38" s="215"/>
      <c r="D38" s="216"/>
      <c r="E38" s="217"/>
      <c r="F38" s="218"/>
      <c r="G38" s="219"/>
    </row>
    <row r="39" spans="1:7" s="5" customFormat="1" ht="12.75">
      <c r="A39" s="220"/>
      <c r="B39" s="221"/>
      <c r="C39" s="222"/>
      <c r="D39" s="223"/>
      <c r="E39" s="224"/>
      <c r="F39" s="224"/>
      <c r="G39" s="224"/>
    </row>
    <row r="40" spans="1:7" s="5" customFormat="1" ht="25.5">
      <c r="A40" s="225" t="s">
        <v>10</v>
      </c>
      <c r="B40" s="221" t="s">
        <v>103</v>
      </c>
      <c r="C40" s="222"/>
      <c r="D40" s="223"/>
      <c r="E40" s="224"/>
      <c r="F40" s="224"/>
      <c r="G40" s="224"/>
    </row>
    <row r="41" spans="1:7" s="5" customFormat="1" ht="321" customHeight="1">
      <c r="A41" s="226"/>
      <c r="B41" s="222" t="s">
        <v>161</v>
      </c>
      <c r="C41" s="222"/>
      <c r="D41" s="223"/>
      <c r="E41" s="224"/>
      <c r="F41" s="224"/>
      <c r="G41" s="224"/>
    </row>
    <row r="42" spans="1:7" s="5" customFormat="1" ht="12.75">
      <c r="A42" s="227"/>
      <c r="B42" s="228" t="s">
        <v>104</v>
      </c>
      <c r="C42" s="229"/>
      <c r="D42" s="230" t="s">
        <v>60</v>
      </c>
      <c r="E42" s="231">
        <v>1</v>
      </c>
      <c r="F42" s="63"/>
      <c r="G42" s="231">
        <f>E42*F42</f>
        <v>0</v>
      </c>
    </row>
    <row r="43" spans="1:7" s="5" customFormat="1" ht="12.75">
      <c r="A43" s="220"/>
      <c r="B43" s="232"/>
      <c r="C43" s="233"/>
      <c r="D43" s="223"/>
      <c r="E43" s="234"/>
      <c r="F43" s="234"/>
      <c r="G43" s="234"/>
    </row>
    <row r="44" spans="1:7" s="5" customFormat="1" ht="12.75">
      <c r="A44" s="225" t="s">
        <v>43</v>
      </c>
      <c r="B44" s="221" t="s">
        <v>59</v>
      </c>
      <c r="C44" s="222"/>
      <c r="D44" s="223"/>
      <c r="E44" s="224"/>
      <c r="F44" s="224"/>
      <c r="G44" s="224"/>
    </row>
    <row r="45" spans="1:7" s="5" customFormat="1" ht="237" customHeight="1">
      <c r="A45" s="226"/>
      <c r="B45" s="235" t="s">
        <v>106</v>
      </c>
      <c r="C45" s="222"/>
      <c r="D45" s="223"/>
      <c r="E45" s="224"/>
      <c r="F45" s="224"/>
      <c r="G45" s="224"/>
    </row>
    <row r="46" spans="1:7" s="5" customFormat="1" ht="28.5" customHeight="1">
      <c r="A46" s="227"/>
      <c r="B46" s="236" t="s">
        <v>105</v>
      </c>
      <c r="C46" s="229"/>
      <c r="D46" s="230" t="s">
        <v>60</v>
      </c>
      <c r="E46" s="231">
        <v>1</v>
      </c>
      <c r="F46" s="63"/>
      <c r="G46" s="231">
        <f>E46*F46</f>
        <v>0</v>
      </c>
    </row>
    <row r="47" spans="1:7" s="5" customFormat="1" ht="12.75">
      <c r="A47" s="220"/>
      <c r="B47" s="237"/>
      <c r="C47" s="233"/>
      <c r="D47" s="223"/>
      <c r="E47" s="234"/>
      <c r="F47" s="234"/>
      <c r="G47" s="234"/>
    </row>
    <row r="48" spans="1:7" s="5" customFormat="1" ht="35.25" customHeight="1">
      <c r="A48" s="225" t="s">
        <v>44</v>
      </c>
      <c r="B48" s="238" t="s">
        <v>107</v>
      </c>
      <c r="C48" s="222"/>
      <c r="D48" s="223"/>
      <c r="E48" s="224"/>
      <c r="F48" s="224"/>
      <c r="G48" s="224"/>
    </row>
    <row r="49" spans="1:7" s="5" customFormat="1" ht="171" customHeight="1">
      <c r="A49" s="226"/>
      <c r="B49" s="235" t="s">
        <v>108</v>
      </c>
      <c r="C49" s="222"/>
      <c r="D49" s="223"/>
      <c r="E49" s="224"/>
      <c r="F49" s="224"/>
      <c r="G49" s="224"/>
    </row>
    <row r="50" spans="1:7" s="5" customFormat="1" ht="12.75">
      <c r="A50" s="227"/>
      <c r="B50" s="228" t="s">
        <v>109</v>
      </c>
      <c r="C50" s="229"/>
      <c r="D50" s="230" t="s">
        <v>60</v>
      </c>
      <c r="E50" s="231">
        <v>1</v>
      </c>
      <c r="F50" s="63"/>
      <c r="G50" s="231">
        <f>E50*F50</f>
        <v>0</v>
      </c>
    </row>
    <row r="51" spans="1:7" s="5" customFormat="1" ht="12.75">
      <c r="A51" s="220"/>
      <c r="B51" s="237"/>
      <c r="C51" s="233"/>
      <c r="D51" s="223"/>
      <c r="E51" s="234"/>
      <c r="F51" s="234"/>
      <c r="G51" s="234"/>
    </row>
    <row r="52" spans="1:7" s="5" customFormat="1" ht="12.75">
      <c r="A52" s="226" t="s">
        <v>49</v>
      </c>
      <c r="B52" s="221" t="s">
        <v>61</v>
      </c>
      <c r="C52" s="238"/>
      <c r="D52" s="223"/>
      <c r="E52" s="239"/>
      <c r="F52" s="240"/>
      <c r="G52" s="240"/>
    </row>
    <row r="53" spans="1:7" s="5" customFormat="1" ht="141" customHeight="1">
      <c r="A53" s="220"/>
      <c r="B53" s="222" t="s">
        <v>63</v>
      </c>
      <c r="C53" s="222"/>
      <c r="D53" s="223"/>
      <c r="E53" s="239"/>
      <c r="F53" s="240"/>
      <c r="G53" s="240"/>
    </row>
    <row r="54" spans="1:7" s="5" customFormat="1" ht="24.75" customHeight="1">
      <c r="A54" s="227"/>
      <c r="B54" s="241" t="s">
        <v>62</v>
      </c>
      <c r="C54" s="242"/>
      <c r="D54" s="230" t="s">
        <v>60</v>
      </c>
      <c r="E54" s="231">
        <v>1</v>
      </c>
      <c r="F54" s="63"/>
      <c r="G54" s="231">
        <f>E54*F54</f>
        <v>0</v>
      </c>
    </row>
    <row r="55" spans="1:7" s="5" customFormat="1" ht="12.75">
      <c r="A55" s="220"/>
      <c r="B55" s="221"/>
      <c r="C55" s="222"/>
      <c r="D55" s="223"/>
      <c r="E55" s="224"/>
      <c r="F55" s="224"/>
      <c r="G55" s="243"/>
    </row>
    <row r="56" spans="1:7" s="5" customFormat="1" ht="12.75">
      <c r="A56" s="226" t="s">
        <v>170</v>
      </c>
      <c r="B56" s="221" t="s">
        <v>36</v>
      </c>
      <c r="C56" s="238"/>
      <c r="D56" s="223"/>
      <c r="E56" s="240"/>
      <c r="F56" s="240"/>
      <c r="G56" s="240"/>
    </row>
    <row r="57" spans="1:7" s="5" customFormat="1" ht="131.25" customHeight="1">
      <c r="A57" s="220"/>
      <c r="B57" s="222" t="s">
        <v>141</v>
      </c>
      <c r="C57" s="222"/>
      <c r="D57" s="223"/>
      <c r="E57" s="240"/>
      <c r="F57" s="240"/>
      <c r="G57" s="240"/>
    </row>
    <row r="58" spans="1:7" s="5" customFormat="1" ht="13.5" customHeight="1">
      <c r="A58" s="227"/>
      <c r="B58" s="182" t="s">
        <v>37</v>
      </c>
      <c r="C58" s="229"/>
      <c r="D58" s="230" t="s">
        <v>23</v>
      </c>
      <c r="E58" s="231">
        <v>956</v>
      </c>
      <c r="F58" s="63"/>
      <c r="G58" s="231">
        <f>E58*F58</f>
        <v>0</v>
      </c>
    </row>
    <row r="59" spans="1:7" s="5" customFormat="1" ht="13.5" customHeight="1">
      <c r="A59" s="220"/>
      <c r="B59" s="183"/>
      <c r="C59" s="233"/>
      <c r="D59" s="223"/>
      <c r="E59" s="234"/>
      <c r="F59" s="234"/>
      <c r="G59" s="234"/>
    </row>
    <row r="60" spans="1:7" s="5" customFormat="1" ht="26.25" customHeight="1">
      <c r="A60" s="226" t="s">
        <v>114</v>
      </c>
      <c r="B60" s="238" t="s">
        <v>110</v>
      </c>
      <c r="C60" s="238"/>
      <c r="D60" s="223"/>
      <c r="E60" s="240"/>
      <c r="F60" s="240"/>
      <c r="G60" s="240"/>
    </row>
    <row r="61" spans="1:7" s="5" customFormat="1" ht="153">
      <c r="A61" s="220"/>
      <c r="B61" s="222" t="s">
        <v>111</v>
      </c>
      <c r="C61" s="222"/>
      <c r="D61" s="223"/>
      <c r="E61" s="234"/>
      <c r="F61" s="234"/>
      <c r="G61" s="234"/>
    </row>
    <row r="62" spans="1:7" s="5" customFormat="1" ht="12.75">
      <c r="A62" s="227"/>
      <c r="B62" s="241" t="s">
        <v>112</v>
      </c>
      <c r="C62" s="229"/>
      <c r="D62" s="230" t="s">
        <v>113</v>
      </c>
      <c r="E62" s="231">
        <v>1</v>
      </c>
      <c r="F62" s="63"/>
      <c r="G62" s="231">
        <f>E62*F62</f>
        <v>0</v>
      </c>
    </row>
    <row r="63" spans="1:7" s="5" customFormat="1" ht="15">
      <c r="A63" s="184"/>
      <c r="B63" s="185"/>
      <c r="C63" s="186"/>
      <c r="D63" s="187"/>
      <c r="E63" s="188"/>
      <c r="F63" s="188"/>
      <c r="G63" s="188"/>
    </row>
    <row r="64" spans="1:7" s="5" customFormat="1" ht="12.75">
      <c r="A64" s="226" t="s">
        <v>115</v>
      </c>
      <c r="B64" s="189" t="s">
        <v>127</v>
      </c>
      <c r="C64" s="190"/>
      <c r="D64" s="191"/>
      <c r="E64" s="192"/>
      <c r="F64" s="193"/>
      <c r="G64" s="193"/>
    </row>
    <row r="65" spans="1:7" s="5" customFormat="1" ht="159" customHeight="1">
      <c r="A65" s="220"/>
      <c r="B65" s="194" t="s">
        <v>128</v>
      </c>
      <c r="C65" s="190"/>
      <c r="D65" s="191"/>
      <c r="E65" s="192"/>
      <c r="F65" s="193"/>
      <c r="G65" s="193"/>
    </row>
    <row r="66" spans="1:7" s="5" customFormat="1" ht="12.75">
      <c r="A66" s="227"/>
      <c r="B66" s="241" t="s">
        <v>223</v>
      </c>
      <c r="C66" s="242"/>
      <c r="D66" s="230" t="s">
        <v>53</v>
      </c>
      <c r="E66" s="195">
        <v>10</v>
      </c>
      <c r="F66" s="62"/>
      <c r="G66" s="196">
        <f>E66*F66</f>
        <v>0</v>
      </c>
    </row>
    <row r="67" spans="1:7" s="5" customFormat="1" ht="15">
      <c r="A67" s="184"/>
      <c r="B67" s="197"/>
      <c r="C67" s="198"/>
      <c r="D67" s="187"/>
      <c r="E67" s="199"/>
      <c r="F67" s="200"/>
      <c r="G67" s="239"/>
    </row>
    <row r="68" spans="1:7" s="5" customFormat="1" ht="25.5">
      <c r="A68" s="226" t="s">
        <v>145</v>
      </c>
      <c r="B68" s="201" t="s">
        <v>142</v>
      </c>
      <c r="C68" s="201"/>
      <c r="D68" s="202"/>
      <c r="E68" s="203"/>
      <c r="F68" s="203"/>
      <c r="G68" s="203"/>
    </row>
    <row r="69" spans="1:7" s="5" customFormat="1" ht="102" customHeight="1">
      <c r="A69" s="204"/>
      <c r="B69" s="222" t="s">
        <v>143</v>
      </c>
      <c r="C69" s="139"/>
      <c r="D69" s="202"/>
      <c r="E69" s="203"/>
      <c r="F69" s="203"/>
      <c r="G69" s="203"/>
    </row>
    <row r="70" spans="1:7" s="5" customFormat="1" ht="15.75" customHeight="1">
      <c r="A70" s="205"/>
      <c r="B70" s="206" t="s">
        <v>144</v>
      </c>
      <c r="C70" s="207"/>
      <c r="D70" s="208" t="s">
        <v>60</v>
      </c>
      <c r="E70" s="209">
        <v>1</v>
      </c>
      <c r="F70" s="64"/>
      <c r="G70" s="196">
        <f>E70*F70</f>
        <v>0</v>
      </c>
    </row>
    <row r="71" spans="1:7" s="5" customFormat="1" ht="15">
      <c r="A71" s="220"/>
      <c r="B71" s="197"/>
      <c r="C71" s="190"/>
      <c r="D71" s="223"/>
      <c r="E71" s="192"/>
      <c r="F71" s="210"/>
      <c r="G71" s="240"/>
    </row>
    <row r="72" spans="1:7" s="5" customFormat="1" ht="67.5" customHeight="1">
      <c r="A72" s="220"/>
      <c r="B72" s="211" t="s">
        <v>116</v>
      </c>
      <c r="C72" s="222"/>
      <c r="D72" s="223"/>
      <c r="E72" s="234"/>
      <c r="F72" s="234"/>
      <c r="G72" s="234"/>
    </row>
    <row r="73" spans="1:7" s="5" customFormat="1" ht="12.75">
      <c r="A73" s="220"/>
      <c r="B73" s="222"/>
      <c r="C73" s="222"/>
      <c r="D73" s="223"/>
      <c r="E73" s="234"/>
      <c r="F73" s="234"/>
      <c r="G73" s="234"/>
    </row>
    <row r="74" spans="1:7" s="5" customFormat="1" ht="12.75">
      <c r="A74" s="226" t="s">
        <v>117</v>
      </c>
      <c r="B74" s="153" t="s">
        <v>119</v>
      </c>
      <c r="C74" s="154"/>
      <c r="D74" s="202"/>
      <c r="E74" s="203"/>
      <c r="F74" s="203"/>
      <c r="G74" s="203"/>
    </row>
    <row r="75" spans="1:7" s="5" customFormat="1" ht="36.75" customHeight="1">
      <c r="A75" s="225"/>
      <c r="B75" s="222" t="s">
        <v>120</v>
      </c>
      <c r="C75" s="154"/>
      <c r="D75" s="155"/>
      <c r="E75" s="203"/>
      <c r="F75" s="203"/>
      <c r="G75" s="203"/>
    </row>
    <row r="76" spans="1:7" s="5" customFormat="1" ht="12.75">
      <c r="A76" s="225"/>
      <c r="B76" s="211" t="s">
        <v>121</v>
      </c>
      <c r="C76" s="154"/>
      <c r="D76" s="202"/>
      <c r="E76" s="203"/>
      <c r="F76" s="203"/>
      <c r="G76" s="203"/>
    </row>
    <row r="77" spans="1:7" s="5" customFormat="1" ht="13.5" customHeight="1">
      <c r="A77" s="33"/>
      <c r="B77" s="34" t="s">
        <v>122</v>
      </c>
      <c r="C77" s="35"/>
      <c r="D77" s="36" t="s">
        <v>123</v>
      </c>
      <c r="E77" s="37">
        <v>1</v>
      </c>
      <c r="F77" s="38"/>
      <c r="G77" s="196">
        <f>E77*F77</f>
        <v>0</v>
      </c>
    </row>
    <row r="78" spans="1:7" s="5" customFormat="1" ht="12.75">
      <c r="A78" s="67"/>
      <c r="B78" s="28" t="s">
        <v>124</v>
      </c>
      <c r="C78" s="29"/>
      <c r="D78" s="30" t="s">
        <v>123</v>
      </c>
      <c r="E78" s="31">
        <v>1</v>
      </c>
      <c r="F78" s="32"/>
      <c r="G78" s="196">
        <f>E78*F78</f>
        <v>0</v>
      </c>
    </row>
    <row r="79" spans="1:7" s="5" customFormat="1" ht="12.75">
      <c r="A79" s="225"/>
      <c r="B79" s="211"/>
      <c r="C79" s="156"/>
      <c r="D79" s="223"/>
      <c r="E79" s="240"/>
      <c r="F79" s="240"/>
      <c r="G79" s="240"/>
    </row>
    <row r="80" spans="1:7" s="5" customFormat="1" ht="12.75">
      <c r="A80" s="225" t="s">
        <v>118</v>
      </c>
      <c r="B80" s="238" t="s">
        <v>146</v>
      </c>
      <c r="C80" s="156"/>
      <c r="D80" s="223"/>
      <c r="E80" s="240"/>
      <c r="F80" s="240"/>
      <c r="G80" s="240"/>
    </row>
    <row r="81" spans="1:7" s="5" customFormat="1" ht="119.25" customHeight="1">
      <c r="A81" s="158"/>
      <c r="B81" s="222" t="s">
        <v>147</v>
      </c>
      <c r="C81" s="156"/>
      <c r="D81" s="159"/>
      <c r="E81" s="240"/>
      <c r="F81" s="240"/>
      <c r="G81" s="160"/>
    </row>
    <row r="82" spans="1:7" s="5" customFormat="1" ht="14.25">
      <c r="A82" s="161"/>
      <c r="B82" s="162" t="s">
        <v>5</v>
      </c>
      <c r="C82" s="163"/>
      <c r="D82" s="164" t="s">
        <v>23</v>
      </c>
      <c r="E82" s="231">
        <v>15</v>
      </c>
      <c r="F82" s="63"/>
      <c r="G82" s="196">
        <f>E82*F82</f>
        <v>0</v>
      </c>
    </row>
    <row r="83" spans="1:7" s="5" customFormat="1" ht="12.75">
      <c r="A83" s="225"/>
      <c r="B83" s="211"/>
      <c r="C83" s="156"/>
      <c r="D83" s="223"/>
      <c r="E83" s="240"/>
      <c r="F83" s="240"/>
      <c r="G83" s="240"/>
    </row>
    <row r="84" spans="1:7" s="5" customFormat="1" ht="12.75">
      <c r="A84" s="213"/>
      <c r="B84" s="165" t="s">
        <v>169</v>
      </c>
      <c r="C84" s="215"/>
      <c r="D84" s="218"/>
      <c r="E84" s="166"/>
      <c r="F84" s="167"/>
      <c r="G84" s="168">
        <f>SUM(G42:G83)</f>
        <v>0</v>
      </c>
    </row>
    <row r="85" spans="1:7" s="5" customFormat="1" ht="12.75">
      <c r="A85" s="220"/>
      <c r="B85" s="211"/>
      <c r="C85" s="222"/>
      <c r="D85" s="223"/>
      <c r="E85" s="239"/>
      <c r="F85" s="240"/>
      <c r="G85" s="240"/>
    </row>
    <row r="86" spans="1:7" s="5" customFormat="1" ht="12.75">
      <c r="A86" s="213" t="s">
        <v>11</v>
      </c>
      <c r="B86" s="214" t="s">
        <v>24</v>
      </c>
      <c r="C86" s="215"/>
      <c r="D86" s="218"/>
      <c r="E86" s="166"/>
      <c r="F86" s="218"/>
      <c r="G86" s="218"/>
    </row>
    <row r="87" spans="1:7" s="5" customFormat="1" ht="15.75" customHeight="1">
      <c r="A87" s="169"/>
      <c r="B87" s="169"/>
      <c r="C87" s="169"/>
      <c r="D87" s="169"/>
      <c r="E87" s="169"/>
      <c r="F87" s="169"/>
      <c r="G87" s="169"/>
    </row>
    <row r="88" spans="1:7" s="5" customFormat="1" ht="15">
      <c r="A88" s="226" t="s">
        <v>12</v>
      </c>
      <c r="B88" s="170" t="s">
        <v>162</v>
      </c>
      <c r="C88" s="169"/>
      <c r="D88" s="169"/>
      <c r="E88" s="169"/>
      <c r="F88" s="169"/>
      <c r="G88" s="169"/>
    </row>
    <row r="89" spans="1:7" s="5" customFormat="1" ht="76.5">
      <c r="A89" s="226"/>
      <c r="B89" s="222" t="s">
        <v>224</v>
      </c>
      <c r="C89" s="169"/>
      <c r="D89" s="169"/>
      <c r="E89" s="169"/>
      <c r="F89" s="169"/>
      <c r="G89" s="169"/>
    </row>
    <row r="90" spans="1:7" s="5" customFormat="1" ht="15">
      <c r="A90" s="171"/>
      <c r="B90" s="172" t="s">
        <v>225</v>
      </c>
      <c r="C90" s="173"/>
      <c r="D90" s="174" t="s">
        <v>30</v>
      </c>
      <c r="E90" s="175">
        <v>50</v>
      </c>
      <c r="F90" s="66"/>
      <c r="G90" s="196">
        <f>E90*F90</f>
        <v>0</v>
      </c>
    </row>
    <row r="91" spans="1:7" s="5" customFormat="1" ht="15">
      <c r="A91" s="226"/>
      <c r="B91" s="222"/>
      <c r="C91" s="176"/>
      <c r="D91" s="177"/>
      <c r="E91" s="178"/>
      <c r="F91" s="179"/>
      <c r="G91" s="240"/>
    </row>
    <row r="92" spans="1:7" s="5" customFormat="1" ht="15">
      <c r="A92" s="226" t="s">
        <v>13</v>
      </c>
      <c r="B92" s="170" t="s">
        <v>163</v>
      </c>
      <c r="C92" s="169"/>
      <c r="D92" s="180"/>
      <c r="E92" s="181"/>
      <c r="F92" s="127"/>
      <c r="G92" s="240"/>
    </row>
    <row r="93" spans="1:7" s="5" customFormat="1" ht="147" customHeight="1">
      <c r="A93" s="226"/>
      <c r="B93" s="128" t="s">
        <v>155</v>
      </c>
      <c r="C93" s="129"/>
      <c r="D93" s="130"/>
      <c r="E93" s="131"/>
      <c r="F93" s="132"/>
      <c r="G93" s="127"/>
    </row>
    <row r="94" spans="1:7" s="5" customFormat="1" ht="15">
      <c r="A94" s="297"/>
      <c r="B94" s="298" t="s">
        <v>156</v>
      </c>
      <c r="C94" s="299"/>
      <c r="D94" s="300" t="s">
        <v>40</v>
      </c>
      <c r="E94" s="301">
        <v>1</v>
      </c>
      <c r="F94" s="302"/>
      <c r="G94" s="196">
        <f>E94*F94</f>
        <v>0</v>
      </c>
    </row>
    <row r="95" spans="1:7" s="5" customFormat="1" ht="15">
      <c r="A95" s="291"/>
      <c r="B95" s="292" t="s">
        <v>157</v>
      </c>
      <c r="C95" s="293"/>
      <c r="D95" s="294" t="s">
        <v>40</v>
      </c>
      <c r="E95" s="295">
        <v>1</v>
      </c>
      <c r="F95" s="296"/>
      <c r="G95" s="196">
        <f>E95*F95</f>
        <v>0</v>
      </c>
    </row>
    <row r="96" spans="1:7" s="5" customFormat="1" ht="15.75" customHeight="1">
      <c r="A96" s="169"/>
      <c r="B96" s="169"/>
      <c r="C96" s="169"/>
      <c r="D96" s="169"/>
      <c r="E96" s="169"/>
      <c r="F96" s="169"/>
      <c r="G96" s="169"/>
    </row>
    <row r="97" spans="1:7" s="5" customFormat="1" ht="12.75">
      <c r="A97" s="133" t="s">
        <v>14</v>
      </c>
      <c r="B97" s="134" t="s">
        <v>158</v>
      </c>
      <c r="C97" s="190"/>
      <c r="D97" s="223"/>
      <c r="E97" s="240"/>
      <c r="F97" s="240"/>
      <c r="G97" s="234"/>
    </row>
    <row r="98" spans="1:7" s="5" customFormat="1" ht="66.75" customHeight="1">
      <c r="A98" s="220"/>
      <c r="B98" s="190" t="s">
        <v>159</v>
      </c>
      <c r="C98" s="190"/>
      <c r="D98" s="223"/>
      <c r="E98" s="240"/>
      <c r="F98" s="240"/>
      <c r="G98" s="234"/>
    </row>
    <row r="99" spans="1:7" s="5" customFormat="1" ht="25.5">
      <c r="A99" s="227"/>
      <c r="B99" s="135" t="s">
        <v>45</v>
      </c>
      <c r="C99" s="242"/>
      <c r="D99" s="230" t="s">
        <v>46</v>
      </c>
      <c r="E99" s="196">
        <v>1</v>
      </c>
      <c r="F99" s="60"/>
      <c r="G99" s="196">
        <f>E99*F99</f>
        <v>0</v>
      </c>
    </row>
    <row r="100" spans="1:7" s="5" customFormat="1" ht="15.75" customHeight="1">
      <c r="A100" s="169"/>
      <c r="B100" s="169"/>
      <c r="C100" s="169"/>
      <c r="D100" s="169"/>
      <c r="E100" s="169"/>
      <c r="F100" s="169"/>
      <c r="G100" s="169"/>
    </row>
    <row r="101" spans="1:7" s="5" customFormat="1" ht="15.75" customHeight="1">
      <c r="A101" s="226" t="s">
        <v>50</v>
      </c>
      <c r="B101" s="134" t="s">
        <v>69</v>
      </c>
      <c r="C101" s="190"/>
      <c r="D101" s="240"/>
      <c r="E101" s="136"/>
      <c r="F101" s="234"/>
      <c r="G101" s="234"/>
    </row>
    <row r="102" spans="1:7" s="5" customFormat="1" ht="85.5" customHeight="1">
      <c r="A102" s="220"/>
      <c r="B102" s="139" t="s">
        <v>226</v>
      </c>
      <c r="C102" s="190"/>
      <c r="D102" s="240"/>
      <c r="E102" s="137"/>
      <c r="F102" s="234"/>
      <c r="G102" s="234"/>
    </row>
    <row r="103" spans="1:7" s="5" customFormat="1" ht="12.75">
      <c r="A103" s="227"/>
      <c r="B103" s="241" t="s">
        <v>70</v>
      </c>
      <c r="C103" s="242"/>
      <c r="D103" s="230" t="s">
        <v>30</v>
      </c>
      <c r="E103" s="138">
        <v>3550</v>
      </c>
      <c r="F103" s="65"/>
      <c r="G103" s="196">
        <f>E103*F103</f>
        <v>0</v>
      </c>
    </row>
    <row r="104" spans="1:7" s="5" customFormat="1" ht="15.75" customHeight="1">
      <c r="A104" s="169"/>
      <c r="B104" s="169"/>
      <c r="C104" s="169"/>
      <c r="D104" s="169"/>
      <c r="E104" s="169"/>
      <c r="F104" s="169"/>
      <c r="G104" s="169"/>
    </row>
    <row r="105" spans="1:7" s="5" customFormat="1" ht="51">
      <c r="A105" s="169"/>
      <c r="B105" s="270" t="s">
        <v>125</v>
      </c>
      <c r="C105" s="169"/>
      <c r="D105" s="169"/>
      <c r="E105" s="169"/>
      <c r="F105" s="169"/>
      <c r="G105" s="169"/>
    </row>
    <row r="106" spans="1:7" s="5" customFormat="1" ht="15.75" customHeight="1">
      <c r="A106" s="169"/>
      <c r="B106" s="169"/>
      <c r="C106" s="169"/>
      <c r="D106" s="169"/>
      <c r="E106" s="169"/>
      <c r="F106" s="169"/>
      <c r="G106" s="169"/>
    </row>
    <row r="107" spans="1:7" s="5" customFormat="1" ht="38.25">
      <c r="A107" s="226" t="s">
        <v>66</v>
      </c>
      <c r="B107" s="238" t="s">
        <v>64</v>
      </c>
      <c r="C107" s="190"/>
      <c r="D107" s="240"/>
      <c r="E107" s="136"/>
      <c r="F107" s="234"/>
      <c r="G107" s="234"/>
    </row>
    <row r="108" spans="1:7" s="5" customFormat="1" ht="396" customHeight="1">
      <c r="A108" s="220"/>
      <c r="B108" s="310" t="s">
        <v>0</v>
      </c>
      <c r="C108" s="190"/>
      <c r="D108" s="240"/>
      <c r="E108" s="137"/>
      <c r="F108" s="234"/>
      <c r="G108" s="234"/>
    </row>
    <row r="109" spans="1:7" s="5" customFormat="1" ht="35.25" customHeight="1">
      <c r="A109" s="220"/>
      <c r="B109" s="310"/>
      <c r="C109" s="190"/>
      <c r="D109" s="240"/>
      <c r="E109" s="137"/>
      <c r="F109" s="234"/>
      <c r="G109" s="234"/>
    </row>
    <row r="110" spans="1:7" s="5" customFormat="1" ht="29.25" customHeight="1">
      <c r="A110" s="227"/>
      <c r="B110" s="140" t="s">
        <v>140</v>
      </c>
      <c r="C110" s="242"/>
      <c r="D110" s="230" t="s">
        <v>31</v>
      </c>
      <c r="E110" s="138">
        <v>365</v>
      </c>
      <c r="F110" s="65"/>
      <c r="G110" s="196">
        <f>E110*F110</f>
        <v>0</v>
      </c>
    </row>
    <row r="111" spans="1:7" s="5" customFormat="1" ht="12.75">
      <c r="A111" s="220"/>
      <c r="B111" s="139"/>
      <c r="C111" s="190"/>
      <c r="D111" s="223"/>
      <c r="E111" s="141"/>
      <c r="F111" s="224"/>
      <c r="G111" s="240"/>
    </row>
    <row r="112" spans="1:7" s="5" customFormat="1" ht="25.5">
      <c r="A112" s="226" t="s">
        <v>67</v>
      </c>
      <c r="B112" s="142" t="s">
        <v>197</v>
      </c>
      <c r="C112" s="143"/>
      <c r="D112" s="187"/>
      <c r="E112" s="239"/>
      <c r="F112" s="239"/>
      <c r="G112" s="239"/>
    </row>
    <row r="113" spans="1:7" s="5" customFormat="1" ht="92.25" customHeight="1">
      <c r="A113" s="144"/>
      <c r="B113" s="145" t="s">
        <v>198</v>
      </c>
      <c r="C113" s="146"/>
      <c r="D113" s="187"/>
      <c r="E113" s="239"/>
      <c r="F113" s="239"/>
      <c r="G113" s="239"/>
    </row>
    <row r="114" spans="1:7" s="5" customFormat="1" ht="25.5">
      <c r="A114" s="147"/>
      <c r="B114" s="148" t="s">
        <v>199</v>
      </c>
      <c r="C114" s="149"/>
      <c r="D114" s="230" t="s">
        <v>23</v>
      </c>
      <c r="E114" s="138">
        <v>20</v>
      </c>
      <c r="F114" s="60"/>
      <c r="G114" s="196">
        <f>E114*F114</f>
        <v>0</v>
      </c>
    </row>
    <row r="115" spans="1:7" s="5" customFormat="1" ht="12.75">
      <c r="A115" s="220"/>
      <c r="B115" s="139"/>
      <c r="C115" s="190"/>
      <c r="D115" s="223"/>
      <c r="E115" s="141"/>
      <c r="F115" s="224"/>
      <c r="G115" s="240"/>
    </row>
    <row r="116" spans="1:7" s="5" customFormat="1" ht="30" customHeight="1">
      <c r="A116" s="226" t="s">
        <v>52</v>
      </c>
      <c r="B116" s="142" t="s">
        <v>194</v>
      </c>
      <c r="C116" s="190"/>
      <c r="D116" s="223"/>
      <c r="E116" s="141"/>
      <c r="F116" s="240"/>
      <c r="G116" s="240"/>
    </row>
    <row r="117" spans="1:7" s="5" customFormat="1" ht="91.5" customHeight="1">
      <c r="A117" s="150"/>
      <c r="B117" s="272" t="s">
        <v>195</v>
      </c>
      <c r="C117" s="190"/>
      <c r="D117" s="223"/>
      <c r="E117" s="141"/>
      <c r="F117" s="240"/>
      <c r="G117" s="240"/>
    </row>
    <row r="118" spans="1:7" s="5" customFormat="1" ht="12.75">
      <c r="A118" s="227"/>
      <c r="B118" s="162" t="s">
        <v>196</v>
      </c>
      <c r="C118" s="151"/>
      <c r="D118" s="230" t="s">
        <v>31</v>
      </c>
      <c r="E118" s="138">
        <v>25</v>
      </c>
      <c r="F118" s="60"/>
      <c r="G118" s="196">
        <f>E118*F118</f>
        <v>0</v>
      </c>
    </row>
    <row r="119" spans="1:7" s="5" customFormat="1" ht="12.75">
      <c r="A119" s="220"/>
      <c r="B119" s="139"/>
      <c r="C119" s="190"/>
      <c r="D119" s="223"/>
      <c r="E119" s="141"/>
      <c r="F119" s="224"/>
      <c r="G119" s="240"/>
    </row>
    <row r="120" spans="1:7" s="5" customFormat="1" ht="12.75">
      <c r="A120" s="226" t="s">
        <v>172</v>
      </c>
      <c r="B120" s="142" t="s">
        <v>220</v>
      </c>
      <c r="C120" s="190"/>
      <c r="D120" s="223"/>
      <c r="E120" s="141"/>
      <c r="F120" s="240"/>
      <c r="G120" s="240"/>
    </row>
    <row r="121" spans="1:7" s="5" customFormat="1" ht="67.5" customHeight="1">
      <c r="A121" s="150"/>
      <c r="B121" s="272" t="s">
        <v>203</v>
      </c>
      <c r="C121" s="190"/>
      <c r="D121" s="223"/>
      <c r="E121" s="141"/>
      <c r="F121" s="240"/>
      <c r="G121" s="240"/>
    </row>
    <row r="122" spans="1:7" s="5" customFormat="1" ht="25.5">
      <c r="A122" s="227"/>
      <c r="B122" s="162" t="s">
        <v>1</v>
      </c>
      <c r="C122" s="151"/>
      <c r="D122" s="230" t="s">
        <v>31</v>
      </c>
      <c r="E122" s="138">
        <v>6.5</v>
      </c>
      <c r="F122" s="60"/>
      <c r="G122" s="196">
        <f>E122*F122</f>
        <v>0</v>
      </c>
    </row>
    <row r="123" spans="1:7" s="5" customFormat="1" ht="12.75">
      <c r="A123" s="220"/>
      <c r="B123" s="152"/>
      <c r="C123" s="98"/>
      <c r="D123" s="223"/>
      <c r="E123" s="141"/>
      <c r="F123" s="240"/>
      <c r="G123" s="240"/>
    </row>
    <row r="124" spans="1:7" s="5" customFormat="1" ht="25.5">
      <c r="A124" s="226" t="s">
        <v>171</v>
      </c>
      <c r="B124" s="142" t="s">
        <v>191</v>
      </c>
      <c r="C124" s="198"/>
      <c r="D124" s="187"/>
      <c r="E124" s="136"/>
      <c r="F124" s="239"/>
      <c r="G124" s="239"/>
    </row>
    <row r="125" spans="1:7" s="5" customFormat="1" ht="47.25" customHeight="1">
      <c r="A125" s="150"/>
      <c r="B125" s="272" t="s">
        <v>192</v>
      </c>
      <c r="C125" s="198"/>
      <c r="D125" s="187"/>
      <c r="E125" s="136"/>
      <c r="F125" s="239"/>
      <c r="G125" s="239"/>
    </row>
    <row r="126" spans="1:7" s="5" customFormat="1" ht="27">
      <c r="A126" s="227"/>
      <c r="B126" s="162" t="s">
        <v>193</v>
      </c>
      <c r="C126" s="151"/>
      <c r="D126" s="230" t="s">
        <v>31</v>
      </c>
      <c r="E126" s="138">
        <v>0.1</v>
      </c>
      <c r="F126" s="60"/>
      <c r="G126" s="196">
        <f>E126*F126</f>
        <v>0</v>
      </c>
    </row>
    <row r="127" spans="1:7" s="5" customFormat="1" ht="12.75">
      <c r="A127" s="220"/>
      <c r="B127" s="139"/>
      <c r="C127" s="190"/>
      <c r="D127" s="223"/>
      <c r="E127" s="141"/>
      <c r="F127" s="224"/>
      <c r="G127" s="240"/>
    </row>
    <row r="128" spans="1:7" s="5" customFormat="1" ht="42" customHeight="1">
      <c r="A128" s="226" t="s">
        <v>173</v>
      </c>
      <c r="B128" s="99" t="s">
        <v>65</v>
      </c>
      <c r="C128" s="100"/>
      <c r="D128" s="194"/>
      <c r="E128" s="101"/>
      <c r="F128" s="203"/>
      <c r="G128" s="203"/>
    </row>
    <row r="129" spans="1:7" s="5" customFormat="1" ht="204.75" customHeight="1">
      <c r="A129" s="220"/>
      <c r="B129" s="139" t="s">
        <v>126</v>
      </c>
      <c r="C129" s="190"/>
      <c r="D129" s="223"/>
      <c r="E129" s="240"/>
      <c r="F129" s="240"/>
      <c r="G129" s="240"/>
    </row>
    <row r="130" spans="1:7" ht="12.75">
      <c r="A130" s="227"/>
      <c r="B130" s="242" t="s">
        <v>221</v>
      </c>
      <c r="C130" s="242"/>
      <c r="D130" s="230" t="s">
        <v>31</v>
      </c>
      <c r="E130" s="196">
        <v>365</v>
      </c>
      <c r="F130" s="60"/>
      <c r="G130" s="196">
        <f>E130*F130</f>
        <v>0</v>
      </c>
    </row>
    <row r="131" spans="1:7" ht="12.75">
      <c r="A131" s="220"/>
      <c r="B131" s="190"/>
      <c r="C131" s="190"/>
      <c r="D131" s="223"/>
      <c r="E131" s="240"/>
      <c r="F131" s="240"/>
      <c r="G131" s="240"/>
    </row>
    <row r="132" spans="1:7" ht="30" customHeight="1">
      <c r="A132" s="133" t="s">
        <v>190</v>
      </c>
      <c r="B132" s="189" t="s">
        <v>176</v>
      </c>
      <c r="C132" s="190"/>
      <c r="D132" s="191"/>
      <c r="E132" s="192"/>
      <c r="F132" s="193"/>
      <c r="G132" s="193"/>
    </row>
    <row r="133" spans="1:7" ht="234" customHeight="1">
      <c r="A133" s="220"/>
      <c r="B133" s="194" t="s">
        <v>177</v>
      </c>
      <c r="C133" s="190"/>
      <c r="D133" s="191"/>
      <c r="E133" s="192"/>
      <c r="F133" s="193"/>
      <c r="G133" s="193"/>
    </row>
    <row r="134" spans="1:7" ht="25.5">
      <c r="A134" s="227"/>
      <c r="B134" s="242" t="s">
        <v>54</v>
      </c>
      <c r="C134" s="242"/>
      <c r="D134" s="230" t="s">
        <v>53</v>
      </c>
      <c r="E134" s="195">
        <v>1275</v>
      </c>
      <c r="F134" s="62"/>
      <c r="G134" s="196">
        <f>E134*F134</f>
        <v>0</v>
      </c>
    </row>
    <row r="135" spans="1:7" ht="12.75">
      <c r="A135" s="220"/>
      <c r="B135" s="100"/>
      <c r="C135" s="190"/>
      <c r="D135" s="223"/>
      <c r="E135" s="192"/>
      <c r="F135" s="210"/>
      <c r="G135" s="240"/>
    </row>
    <row r="136" spans="1:7" ht="12.75">
      <c r="A136" s="102" t="s">
        <v>204</v>
      </c>
      <c r="B136" s="238" t="s">
        <v>57</v>
      </c>
      <c r="C136" s="190"/>
      <c r="D136" s="240"/>
      <c r="E136" s="103"/>
      <c r="F136" s="234"/>
      <c r="G136" s="234"/>
    </row>
    <row r="137" spans="1:7" ht="141" customHeight="1">
      <c r="A137" s="16"/>
      <c r="B137" s="15" t="s">
        <v>164</v>
      </c>
      <c r="C137" s="190"/>
      <c r="D137" s="240"/>
      <c r="E137" s="103"/>
      <c r="F137" s="234"/>
      <c r="G137" s="234"/>
    </row>
    <row r="138" spans="1:7" ht="25.5">
      <c r="A138" s="227"/>
      <c r="B138" s="140" t="s">
        <v>58</v>
      </c>
      <c r="C138" s="242"/>
      <c r="D138" s="230" t="s">
        <v>31</v>
      </c>
      <c r="E138" s="104">
        <v>25</v>
      </c>
      <c r="F138" s="65"/>
      <c r="G138" s="196">
        <f>E138*F138</f>
        <v>0</v>
      </c>
    </row>
    <row r="139" spans="1:7" ht="12.75">
      <c r="A139" s="220"/>
      <c r="B139" s="139"/>
      <c r="C139" s="190"/>
      <c r="D139" s="223"/>
      <c r="E139" s="105"/>
      <c r="F139" s="224"/>
      <c r="G139" s="224"/>
    </row>
    <row r="140" spans="1:7" ht="25.5">
      <c r="A140" s="226" t="s">
        <v>205</v>
      </c>
      <c r="B140" s="238" t="s">
        <v>129</v>
      </c>
      <c r="C140" s="106"/>
      <c r="D140" s="223"/>
      <c r="E140" s="234"/>
      <c r="F140" s="234"/>
      <c r="G140" s="234"/>
    </row>
    <row r="141" spans="1:7" ht="102" customHeight="1">
      <c r="A141" s="220"/>
      <c r="B141" s="107" t="s">
        <v>130</v>
      </c>
      <c r="C141" s="106"/>
      <c r="D141" s="223"/>
      <c r="E141" s="234"/>
      <c r="F141" s="234"/>
      <c r="G141" s="234"/>
    </row>
    <row r="142" spans="1:7" ht="12.75">
      <c r="A142" s="227"/>
      <c r="B142" s="172" t="s">
        <v>131</v>
      </c>
      <c r="C142" s="108"/>
      <c r="D142" s="230" t="s">
        <v>113</v>
      </c>
      <c r="E142" s="196">
        <v>1</v>
      </c>
      <c r="F142" s="60"/>
      <c r="G142" s="196">
        <f>E142*F142</f>
        <v>0</v>
      </c>
    </row>
    <row r="143" spans="1:7" ht="12.75">
      <c r="A143" s="220"/>
      <c r="B143" s="190"/>
      <c r="C143" s="190"/>
      <c r="D143" s="223"/>
      <c r="E143" s="240"/>
      <c r="F143" s="240"/>
      <c r="G143" s="240"/>
    </row>
    <row r="144" spans="1:7" ht="12.75">
      <c r="A144" s="226" t="s">
        <v>206</v>
      </c>
      <c r="B144" s="109" t="s">
        <v>56</v>
      </c>
      <c r="C144" s="110"/>
      <c r="D144" s="111"/>
      <c r="E144" s="112"/>
      <c r="F144" s="240"/>
      <c r="G144" s="240"/>
    </row>
    <row r="145" spans="1:7" ht="95.25" customHeight="1">
      <c r="A145" s="16"/>
      <c r="B145" s="15" t="s">
        <v>179</v>
      </c>
      <c r="C145" s="113"/>
      <c r="D145" s="223"/>
      <c r="E145" s="112"/>
      <c r="F145" s="240"/>
      <c r="G145" s="240"/>
    </row>
    <row r="146" spans="1:7" ht="14.25">
      <c r="A146" s="227"/>
      <c r="B146" s="242" t="s">
        <v>221</v>
      </c>
      <c r="C146" s="242"/>
      <c r="D146" s="196" t="s">
        <v>55</v>
      </c>
      <c r="E146" s="138">
        <v>85</v>
      </c>
      <c r="F146" s="63"/>
      <c r="G146" s="196">
        <f>E146*F146</f>
        <v>0</v>
      </c>
    </row>
    <row r="147" spans="1:7" ht="12.75">
      <c r="A147" s="220"/>
      <c r="B147" s="139"/>
      <c r="C147" s="190"/>
      <c r="D147" s="223"/>
      <c r="E147" s="105"/>
      <c r="F147" s="224"/>
      <c r="G147" s="224"/>
    </row>
    <row r="148" spans="1:7" ht="12.75">
      <c r="A148" s="213"/>
      <c r="B148" s="114" t="s">
        <v>42</v>
      </c>
      <c r="C148" s="165"/>
      <c r="D148" s="218"/>
      <c r="E148" s="166"/>
      <c r="F148" s="218"/>
      <c r="G148" s="168">
        <f>SUM(G87:G147)</f>
        <v>0</v>
      </c>
    </row>
    <row r="149" spans="1:7" ht="12.75">
      <c r="A149" s="115"/>
      <c r="B149" s="115"/>
      <c r="C149" s="115"/>
      <c r="D149" s="116"/>
      <c r="E149" s="117"/>
      <c r="F149" s="115"/>
      <c r="G149" s="115"/>
    </row>
    <row r="150" spans="1:7" ht="12.75">
      <c r="A150" s="213" t="s">
        <v>15</v>
      </c>
      <c r="B150" s="215" t="s">
        <v>38</v>
      </c>
      <c r="C150" s="215"/>
      <c r="D150" s="218"/>
      <c r="E150" s="218"/>
      <c r="F150" s="218"/>
      <c r="G150" s="218"/>
    </row>
    <row r="151" spans="1:7" ht="12.75">
      <c r="A151" s="220"/>
      <c r="B151" s="118"/>
      <c r="C151" s="106"/>
      <c r="D151" s="223"/>
      <c r="E151" s="188"/>
      <c r="F151" s="234"/>
      <c r="G151" s="234"/>
    </row>
    <row r="152" spans="1:7" ht="141.75" customHeight="1">
      <c r="A152" s="220"/>
      <c r="B152" s="222" t="s">
        <v>134</v>
      </c>
      <c r="C152" s="106"/>
      <c r="D152" s="223"/>
      <c r="E152" s="188"/>
      <c r="F152" s="234"/>
      <c r="G152" s="234"/>
    </row>
    <row r="153" spans="1:7" ht="12.75">
      <c r="A153" s="220"/>
      <c r="B153" s="118"/>
      <c r="C153" s="106"/>
      <c r="D153" s="223"/>
      <c r="E153" s="188"/>
      <c r="F153" s="234"/>
      <c r="G153" s="234"/>
    </row>
    <row r="154" spans="1:7" ht="25.5">
      <c r="A154" s="226" t="s">
        <v>16</v>
      </c>
      <c r="B154" s="238" t="s">
        <v>165</v>
      </c>
      <c r="C154" s="156"/>
      <c r="D154" s="223"/>
      <c r="E154" s="240"/>
      <c r="F154" s="240"/>
      <c r="G154" s="240"/>
    </row>
    <row r="155" spans="1:7" ht="129" customHeight="1">
      <c r="A155" s="119"/>
      <c r="B155" s="107" t="s">
        <v>166</v>
      </c>
      <c r="C155" s="272"/>
      <c r="D155" s="223"/>
      <c r="E155" s="240"/>
      <c r="F155" s="240"/>
      <c r="G155" s="240"/>
    </row>
    <row r="156" spans="1:7" ht="25.5">
      <c r="A156" s="120"/>
      <c r="B156" s="162" t="s">
        <v>2</v>
      </c>
      <c r="C156" s="172"/>
      <c r="D156" s="230" t="s">
        <v>30</v>
      </c>
      <c r="E156" s="196">
        <v>3625</v>
      </c>
      <c r="F156" s="60"/>
      <c r="G156" s="196">
        <f>E156*F156</f>
        <v>0</v>
      </c>
    </row>
    <row r="157" spans="1:7" ht="12.75">
      <c r="A157" s="220"/>
      <c r="B157" s="222"/>
      <c r="C157" s="106"/>
      <c r="D157" s="223"/>
      <c r="E157" s="240"/>
      <c r="F157" s="240"/>
      <c r="G157" s="240"/>
    </row>
    <row r="158" spans="1:7" ht="12.75">
      <c r="A158" s="226" t="s">
        <v>39</v>
      </c>
      <c r="B158" s="201" t="s">
        <v>137</v>
      </c>
      <c r="C158" s="139"/>
      <c r="D158" s="202"/>
      <c r="E158" s="121"/>
      <c r="F158" s="203"/>
      <c r="G158" s="203"/>
    </row>
    <row r="159" spans="1:7" ht="95.25" customHeight="1">
      <c r="A159" s="225"/>
      <c r="B159" s="222" t="s">
        <v>139</v>
      </c>
      <c r="C159" s="139"/>
      <c r="D159" s="202"/>
      <c r="E159" s="121"/>
      <c r="F159" s="203"/>
      <c r="G159" s="122"/>
    </row>
    <row r="160" spans="1:7" ht="12.75">
      <c r="A160" s="205"/>
      <c r="B160" s="123" t="s">
        <v>138</v>
      </c>
      <c r="C160" s="124"/>
      <c r="D160" s="208" t="s">
        <v>23</v>
      </c>
      <c r="E160" s="209">
        <v>6</v>
      </c>
      <c r="F160" s="64"/>
      <c r="G160" s="196">
        <f>E160*F160</f>
        <v>0</v>
      </c>
    </row>
    <row r="161" spans="1:7" ht="12.75">
      <c r="A161" s="220"/>
      <c r="B161" s="211"/>
      <c r="C161" s="106"/>
      <c r="D161" s="223"/>
      <c r="E161" s="122"/>
      <c r="F161" s="122"/>
      <c r="G161" s="240"/>
    </row>
    <row r="162" spans="1:7" ht="12.75">
      <c r="A162" s="213"/>
      <c r="B162" s="165" t="s">
        <v>78</v>
      </c>
      <c r="C162" s="215"/>
      <c r="D162" s="218"/>
      <c r="E162" s="166"/>
      <c r="F162" s="167"/>
      <c r="G162" s="168">
        <f>SUM(G154:G161)</f>
        <v>0</v>
      </c>
    </row>
    <row r="163" spans="1:7" s="14" customFormat="1" ht="12.75">
      <c r="A163" s="125"/>
      <c r="B163" s="126"/>
      <c r="C163" s="126"/>
      <c r="D163" s="68"/>
      <c r="E163" s="69"/>
      <c r="F163" s="69"/>
      <c r="G163" s="70"/>
    </row>
    <row r="164" spans="1:7" s="14" customFormat="1" ht="12.75">
      <c r="A164" s="213" t="s">
        <v>17</v>
      </c>
      <c r="B164" s="165" t="s">
        <v>71</v>
      </c>
      <c r="C164" s="215"/>
      <c r="D164" s="218"/>
      <c r="E164" s="166"/>
      <c r="F164" s="218"/>
      <c r="G164" s="218"/>
    </row>
    <row r="165" spans="1:7" s="14" customFormat="1" ht="12.75">
      <c r="A165" s="125"/>
      <c r="B165" s="126"/>
      <c r="C165" s="126"/>
      <c r="D165" s="68"/>
      <c r="E165" s="69"/>
      <c r="F165" s="69"/>
      <c r="G165" s="70"/>
    </row>
    <row r="166" spans="1:7" s="14" customFormat="1" ht="12.75">
      <c r="A166" s="226" t="s">
        <v>29</v>
      </c>
      <c r="B166" s="71" t="s">
        <v>77</v>
      </c>
      <c r="C166" s="126"/>
      <c r="D166" s="68"/>
      <c r="E166" s="69"/>
      <c r="F166" s="69"/>
      <c r="G166" s="70"/>
    </row>
    <row r="167" spans="1:7" s="14" customFormat="1" ht="179.25" customHeight="1">
      <c r="A167" s="125"/>
      <c r="B167" s="17" t="s">
        <v>3</v>
      </c>
      <c r="C167" s="126"/>
      <c r="D167" s="68"/>
      <c r="E167" s="69"/>
      <c r="F167" s="69"/>
      <c r="G167" s="70"/>
    </row>
    <row r="168" spans="1:7" s="14" customFormat="1" ht="12.75">
      <c r="A168" s="72"/>
      <c r="B168" s="18" t="s">
        <v>75</v>
      </c>
      <c r="C168" s="73"/>
      <c r="D168" s="20" t="s">
        <v>40</v>
      </c>
      <c r="E168" s="74" t="s">
        <v>167</v>
      </c>
      <c r="F168" s="63"/>
      <c r="G168" s="196">
        <f>E168*F168</f>
        <v>0</v>
      </c>
    </row>
    <row r="169" spans="1:7" s="14" customFormat="1" ht="12.75">
      <c r="A169" s="125"/>
      <c r="B169" s="17"/>
      <c r="C169" s="126"/>
      <c r="D169" s="19"/>
      <c r="E169" s="75"/>
      <c r="F169" s="75"/>
      <c r="G169" s="240"/>
    </row>
    <row r="170" spans="1:7" s="14" customFormat="1" ht="12.75">
      <c r="A170" s="226" t="s">
        <v>135</v>
      </c>
      <c r="B170" s="221" t="s">
        <v>132</v>
      </c>
      <c r="C170" s="106"/>
      <c r="D170" s="223"/>
      <c r="E170" s="234"/>
      <c r="F170" s="234"/>
      <c r="G170" s="234"/>
    </row>
    <row r="171" spans="1:7" s="14" customFormat="1" ht="108.75" customHeight="1">
      <c r="A171" s="220"/>
      <c r="B171" s="272" t="s">
        <v>174</v>
      </c>
      <c r="C171" s="106"/>
      <c r="D171" s="223"/>
      <c r="E171" s="234"/>
      <c r="F171" s="234"/>
      <c r="G171" s="234"/>
    </row>
    <row r="172" spans="1:7" s="14" customFormat="1" ht="12.75">
      <c r="A172" s="227"/>
      <c r="B172" s="162" t="s">
        <v>133</v>
      </c>
      <c r="C172" s="108"/>
      <c r="D172" s="230" t="s">
        <v>33</v>
      </c>
      <c r="E172" s="231">
        <v>705</v>
      </c>
      <c r="F172" s="63"/>
      <c r="G172" s="196">
        <f>E172*F172</f>
        <v>0</v>
      </c>
    </row>
    <row r="173" spans="1:7" s="14" customFormat="1" ht="12.75">
      <c r="A173" s="220"/>
      <c r="B173" s="152"/>
      <c r="C173" s="106"/>
      <c r="D173" s="223"/>
      <c r="E173" s="234"/>
      <c r="F173" s="234"/>
      <c r="G173" s="234"/>
    </row>
    <row r="174" spans="1:7" s="14" customFormat="1" ht="12.75">
      <c r="A174" s="226" t="s">
        <v>136</v>
      </c>
      <c r="B174" s="238" t="s">
        <v>154</v>
      </c>
      <c r="C174" s="106"/>
      <c r="D174" s="223"/>
      <c r="E174" s="234"/>
      <c r="F174" s="234"/>
      <c r="G174" s="234"/>
    </row>
    <row r="175" spans="1:7" s="14" customFormat="1" ht="75.75" customHeight="1">
      <c r="A175" s="220"/>
      <c r="B175" s="76" t="s">
        <v>168</v>
      </c>
      <c r="C175" s="106"/>
      <c r="D175" s="223"/>
      <c r="E175" s="234"/>
      <c r="F175" s="234"/>
      <c r="G175" s="234"/>
    </row>
    <row r="176" spans="1:7" s="14" customFormat="1" ht="12.75">
      <c r="A176" s="227"/>
      <c r="B176" s="77" t="s">
        <v>153</v>
      </c>
      <c r="C176" s="108"/>
      <c r="D176" s="230" t="s">
        <v>40</v>
      </c>
      <c r="E176" s="196">
        <v>5</v>
      </c>
      <c r="F176" s="60"/>
      <c r="G176" s="196">
        <f>E176*F176</f>
        <v>0</v>
      </c>
    </row>
    <row r="177" spans="1:7" s="14" customFormat="1" ht="12.75">
      <c r="A177" s="220"/>
      <c r="B177" s="78"/>
      <c r="C177" s="106"/>
      <c r="D177" s="223"/>
      <c r="E177" s="240"/>
      <c r="F177" s="240"/>
      <c r="G177" s="240"/>
    </row>
    <row r="178" spans="1:7" s="14" customFormat="1" ht="12.75">
      <c r="A178" s="225" t="s">
        <v>212</v>
      </c>
      <c r="B178" s="201" t="s">
        <v>185</v>
      </c>
      <c r="C178" s="79"/>
      <c r="D178" s="202"/>
      <c r="E178" s="122"/>
      <c r="F178" s="122"/>
      <c r="G178" s="122"/>
    </row>
    <row r="179" spans="1:7" s="14" customFormat="1" ht="81.75" customHeight="1">
      <c r="A179" s="204"/>
      <c r="B179" s="80" t="s">
        <v>186</v>
      </c>
      <c r="C179" s="79"/>
      <c r="D179" s="202"/>
      <c r="E179" s="122"/>
      <c r="F179" s="122"/>
      <c r="G179" s="122"/>
    </row>
    <row r="180" spans="1:7" s="14" customFormat="1" ht="12.75">
      <c r="A180" s="205"/>
      <c r="B180" s="81" t="s">
        <v>187</v>
      </c>
      <c r="C180" s="124"/>
      <c r="D180" s="208" t="s">
        <v>40</v>
      </c>
      <c r="E180" s="209">
        <v>20</v>
      </c>
      <c r="F180" s="64"/>
      <c r="G180" s="196">
        <f>E180*F180</f>
        <v>0</v>
      </c>
    </row>
    <row r="181" spans="1:7" s="14" customFormat="1" ht="12.75">
      <c r="A181" s="220"/>
      <c r="B181" s="78"/>
      <c r="C181" s="106"/>
      <c r="D181" s="223"/>
      <c r="E181" s="240"/>
      <c r="F181" s="240"/>
      <c r="G181" s="240"/>
    </row>
    <row r="182" spans="1:7" s="14" customFormat="1" ht="12.75">
      <c r="A182" s="226" t="s">
        <v>217</v>
      </c>
      <c r="B182" s="238" t="s">
        <v>6</v>
      </c>
      <c r="C182" s="222"/>
      <c r="D182" s="223"/>
      <c r="E182" s="239"/>
      <c r="F182" s="240"/>
      <c r="G182" s="240"/>
    </row>
    <row r="183" spans="1:7" s="14" customFormat="1" ht="97.5" customHeight="1">
      <c r="A183" s="226"/>
      <c r="B183" s="76" t="s">
        <v>200</v>
      </c>
      <c r="C183" s="222"/>
      <c r="D183" s="223"/>
      <c r="E183" s="239"/>
      <c r="F183" s="240"/>
      <c r="G183" s="240"/>
    </row>
    <row r="184" spans="1:7" s="14" customFormat="1" ht="12.75">
      <c r="A184" s="227"/>
      <c r="B184" s="242" t="s">
        <v>201</v>
      </c>
      <c r="C184" s="108"/>
      <c r="D184" s="230" t="s">
        <v>40</v>
      </c>
      <c r="E184" s="231">
        <v>2</v>
      </c>
      <c r="F184" s="63"/>
      <c r="G184" s="196">
        <f>E184*F184</f>
        <v>0</v>
      </c>
    </row>
    <row r="185" spans="1:7" s="14" customFormat="1" ht="12.75">
      <c r="A185" s="220"/>
      <c r="B185" s="78"/>
      <c r="C185" s="106"/>
      <c r="D185" s="223"/>
      <c r="E185" s="240"/>
      <c r="F185" s="240"/>
      <c r="G185" s="240"/>
    </row>
    <row r="186" spans="1:7" s="14" customFormat="1" ht="12.75">
      <c r="A186" s="213"/>
      <c r="B186" s="165" t="s">
        <v>76</v>
      </c>
      <c r="C186" s="165"/>
      <c r="D186" s="82"/>
      <c r="E186" s="83"/>
      <c r="F186" s="83"/>
      <c r="G186" s="84">
        <f>SUM(G167:G185)</f>
        <v>0</v>
      </c>
    </row>
    <row r="187" spans="1:7" ht="15" customHeight="1">
      <c r="A187" s="220"/>
      <c r="B187" s="118"/>
      <c r="C187" s="106"/>
      <c r="D187" s="223"/>
      <c r="E187" s="188"/>
      <c r="F187" s="234"/>
      <c r="G187" s="234"/>
    </row>
    <row r="188" spans="1:7" ht="15" customHeight="1">
      <c r="A188" s="213" t="s">
        <v>72</v>
      </c>
      <c r="B188" s="214" t="s">
        <v>208</v>
      </c>
      <c r="C188" s="85"/>
      <c r="D188" s="216"/>
      <c r="E188" s="216"/>
      <c r="F188" s="218"/>
      <c r="G188" s="218"/>
    </row>
    <row r="189" spans="1:7" ht="15" customHeight="1">
      <c r="A189" s="220"/>
      <c r="B189" s="118"/>
      <c r="C189" s="106"/>
      <c r="D189" s="223"/>
      <c r="E189" s="188"/>
      <c r="F189" s="234"/>
      <c r="G189" s="234"/>
    </row>
    <row r="190" spans="1:7" ht="12.75">
      <c r="A190" s="226" t="s">
        <v>73</v>
      </c>
      <c r="B190" s="221" t="s">
        <v>181</v>
      </c>
      <c r="C190" s="222"/>
      <c r="D190" s="223"/>
      <c r="E190" s="240"/>
      <c r="F190" s="240"/>
      <c r="G190" s="240"/>
    </row>
    <row r="191" spans="1:7" ht="55.5" customHeight="1">
      <c r="A191" s="220"/>
      <c r="B191" s="139" t="s">
        <v>182</v>
      </c>
      <c r="C191" s="139"/>
      <c r="D191" s="202"/>
      <c r="E191" s="203"/>
      <c r="F191" s="203"/>
      <c r="G191" s="203"/>
    </row>
    <row r="192" spans="1:7" ht="15" customHeight="1">
      <c r="A192" s="227"/>
      <c r="B192" s="86" t="s">
        <v>183</v>
      </c>
      <c r="C192" s="140"/>
      <c r="D192" s="230" t="s">
        <v>31</v>
      </c>
      <c r="E192" s="87">
        <v>0.1</v>
      </c>
      <c r="F192" s="61"/>
      <c r="G192" s="87">
        <f>E192*F192</f>
        <v>0</v>
      </c>
    </row>
    <row r="193" spans="1:7" ht="15" customHeight="1">
      <c r="A193" s="220"/>
      <c r="B193" s="88"/>
      <c r="C193" s="139"/>
      <c r="D193" s="223"/>
      <c r="E193" s="203"/>
      <c r="F193" s="203"/>
      <c r="G193" s="203"/>
    </row>
    <row r="194" spans="1:7" ht="30" customHeight="1">
      <c r="A194" s="226" t="s">
        <v>211</v>
      </c>
      <c r="B194" s="189" t="s">
        <v>184</v>
      </c>
      <c r="C194" s="190"/>
      <c r="D194" s="191"/>
      <c r="E194" s="192"/>
      <c r="F194" s="193"/>
      <c r="G194" s="193"/>
    </row>
    <row r="195" spans="1:7" ht="171.75" customHeight="1">
      <c r="A195" s="220"/>
      <c r="B195" s="194" t="s">
        <v>215</v>
      </c>
      <c r="C195" s="190"/>
      <c r="D195" s="191"/>
      <c r="E195" s="192"/>
      <c r="F195" s="193"/>
      <c r="G195" s="193"/>
    </row>
    <row r="196" spans="1:7" ht="15" customHeight="1">
      <c r="A196" s="227"/>
      <c r="B196" s="241" t="s">
        <v>216</v>
      </c>
      <c r="C196" s="242"/>
      <c r="D196" s="230" t="s">
        <v>40</v>
      </c>
      <c r="E196" s="195">
        <v>2</v>
      </c>
      <c r="F196" s="62"/>
      <c r="G196" s="87">
        <f>E196*F196</f>
        <v>0</v>
      </c>
    </row>
    <row r="197" spans="1:7" ht="15" customHeight="1">
      <c r="A197" s="220"/>
      <c r="B197" s="88"/>
      <c r="C197" s="139"/>
      <c r="D197" s="223"/>
      <c r="E197" s="203"/>
      <c r="F197" s="203"/>
      <c r="G197" s="89">
        <v>0</v>
      </c>
    </row>
    <row r="198" spans="1:7" ht="30.75" customHeight="1">
      <c r="A198" s="226" t="s">
        <v>213</v>
      </c>
      <c r="B198" s="238" t="s">
        <v>188</v>
      </c>
      <c r="C198" s="238"/>
      <c r="D198" s="223"/>
      <c r="E198" s="240"/>
      <c r="F198" s="240"/>
      <c r="G198" s="240"/>
    </row>
    <row r="199" spans="1:7" ht="102" customHeight="1">
      <c r="A199" s="90"/>
      <c r="B199" s="222" t="s">
        <v>214</v>
      </c>
      <c r="C199" s="222"/>
      <c r="D199" s="223"/>
      <c r="E199" s="240"/>
      <c r="F199" s="240"/>
      <c r="G199" s="240"/>
    </row>
    <row r="200" spans="1:7" ht="15" customHeight="1">
      <c r="A200" s="227"/>
      <c r="B200" s="157" t="s">
        <v>189</v>
      </c>
      <c r="C200" s="172"/>
      <c r="D200" s="230" t="s">
        <v>33</v>
      </c>
      <c r="E200" s="196">
        <v>15</v>
      </c>
      <c r="F200" s="60"/>
      <c r="G200" s="87">
        <f>E200*F200</f>
        <v>0</v>
      </c>
    </row>
    <row r="201" spans="1:7" ht="15" customHeight="1">
      <c r="A201" s="220"/>
      <c r="B201" s="211"/>
      <c r="C201" s="222"/>
      <c r="D201" s="223"/>
      <c r="E201" s="240"/>
      <c r="F201" s="240"/>
      <c r="G201" s="203"/>
    </row>
    <row r="202" spans="1:7" ht="25.5">
      <c r="A202" s="226" t="s">
        <v>222</v>
      </c>
      <c r="B202" s="189" t="s">
        <v>148</v>
      </c>
      <c r="C202" s="201"/>
      <c r="D202" s="202"/>
      <c r="E202" s="203"/>
      <c r="F202" s="203"/>
      <c r="G202" s="203"/>
    </row>
    <row r="203" spans="1:7" ht="81" customHeight="1">
      <c r="A203" s="91"/>
      <c r="B203" s="194" t="s">
        <v>149</v>
      </c>
      <c r="C203" s="139"/>
      <c r="D203" s="202"/>
      <c r="E203" s="203"/>
      <c r="F203" s="203"/>
      <c r="G203" s="203"/>
    </row>
    <row r="204" spans="1:7" ht="12.75">
      <c r="A204" s="91"/>
      <c r="B204" s="92" t="s">
        <v>150</v>
      </c>
      <c r="C204" s="139"/>
      <c r="D204" s="202"/>
      <c r="E204" s="203"/>
      <c r="F204" s="203"/>
      <c r="G204" s="203"/>
    </row>
    <row r="205" spans="1:7" ht="15" customHeight="1">
      <c r="A205" s="307"/>
      <c r="B205" s="308" t="s">
        <v>151</v>
      </c>
      <c r="C205" s="309"/>
      <c r="D205" s="93" t="s">
        <v>31</v>
      </c>
      <c r="E205" s="87">
        <v>1</v>
      </c>
      <c r="F205" s="61"/>
      <c r="G205" s="196">
        <f>E205*F205</f>
        <v>0</v>
      </c>
    </row>
    <row r="206" spans="1:7" ht="15" customHeight="1">
      <c r="A206" s="303"/>
      <c r="B206" s="304" t="s">
        <v>152</v>
      </c>
      <c r="C206" s="305"/>
      <c r="D206" s="306" t="s">
        <v>31</v>
      </c>
      <c r="E206" s="87">
        <v>1</v>
      </c>
      <c r="F206" s="61"/>
      <c r="G206" s="196">
        <f>E206*F206</f>
        <v>0</v>
      </c>
    </row>
    <row r="207" spans="1:7" ht="15" customHeight="1">
      <c r="A207" s="220"/>
      <c r="B207" s="211"/>
      <c r="C207" s="222"/>
      <c r="D207" s="223"/>
      <c r="E207" s="240"/>
      <c r="F207" s="240"/>
      <c r="G207" s="203"/>
    </row>
    <row r="208" spans="1:7" ht="15" customHeight="1">
      <c r="A208" s="213"/>
      <c r="B208" s="165" t="s">
        <v>209</v>
      </c>
      <c r="C208" s="165"/>
      <c r="D208" s="82"/>
      <c r="E208" s="83"/>
      <c r="F208" s="83"/>
      <c r="G208" s="84">
        <f>SUM(G191:G207)</f>
        <v>0</v>
      </c>
    </row>
    <row r="209" spans="1:7" ht="15" customHeight="1">
      <c r="A209" s="220"/>
      <c r="B209" s="118"/>
      <c r="C209" s="106"/>
      <c r="D209" s="223"/>
      <c r="E209" s="188"/>
      <c r="F209" s="234"/>
      <c r="G209" s="234"/>
    </row>
    <row r="210" spans="1:7" ht="15" customHeight="1">
      <c r="A210" s="213" t="s">
        <v>207</v>
      </c>
      <c r="B210" s="214" t="s">
        <v>47</v>
      </c>
      <c r="C210" s="85"/>
      <c r="D210" s="216"/>
      <c r="E210" s="216"/>
      <c r="F210" s="218"/>
      <c r="G210" s="218"/>
    </row>
    <row r="211" spans="1:7" ht="15" customHeight="1">
      <c r="A211" s="226"/>
      <c r="B211" s="221"/>
      <c r="C211" s="222"/>
      <c r="D211" s="223"/>
      <c r="E211" s="240"/>
      <c r="F211" s="94"/>
      <c r="G211" s="240"/>
    </row>
    <row r="212" spans="1:7" ht="12.75">
      <c r="A212" s="133" t="s">
        <v>202</v>
      </c>
      <c r="B212" s="134" t="s">
        <v>48</v>
      </c>
      <c r="C212" s="190"/>
      <c r="D212" s="223"/>
      <c r="E212" s="240"/>
      <c r="F212" s="240"/>
      <c r="G212" s="234"/>
    </row>
    <row r="213" spans="1:7" ht="127.5" customHeight="1">
      <c r="A213" s="220"/>
      <c r="B213" s="190" t="s">
        <v>51</v>
      </c>
      <c r="C213" s="190"/>
      <c r="D213" s="223"/>
      <c r="E213" s="240"/>
      <c r="F213" s="240"/>
      <c r="G213" s="234"/>
    </row>
    <row r="214" spans="1:7" ht="12.75">
      <c r="A214" s="227"/>
      <c r="B214" s="135" t="s">
        <v>4</v>
      </c>
      <c r="C214" s="242"/>
      <c r="D214" s="230" t="s">
        <v>46</v>
      </c>
      <c r="E214" s="196">
        <v>1</v>
      </c>
      <c r="F214" s="60"/>
      <c r="G214" s="196">
        <f>E214*F214</f>
        <v>0</v>
      </c>
    </row>
    <row r="215" spans="1:7" ht="15" customHeight="1">
      <c r="A215" s="220"/>
      <c r="B215" s="95"/>
      <c r="C215" s="190"/>
      <c r="D215" s="223"/>
      <c r="E215" s="240"/>
      <c r="F215" s="240"/>
      <c r="G215" s="234"/>
    </row>
    <row r="216" spans="1:7" ht="15" customHeight="1">
      <c r="A216" s="213"/>
      <c r="B216" s="165" t="s">
        <v>210</v>
      </c>
      <c r="C216" s="165"/>
      <c r="D216" s="82"/>
      <c r="E216" s="83"/>
      <c r="F216" s="83"/>
      <c r="G216" s="84">
        <f>SUM(G211:G215)</f>
        <v>0</v>
      </c>
    </row>
    <row r="217" spans="1:7" ht="12.75">
      <c r="A217" s="226"/>
      <c r="B217" s="221"/>
      <c r="C217" s="222"/>
      <c r="D217" s="223"/>
      <c r="E217" s="240"/>
      <c r="F217" s="94"/>
      <c r="G217" s="240"/>
    </row>
    <row r="218" spans="1:7" ht="12.75">
      <c r="A218" s="219"/>
      <c r="B218" s="114" t="s">
        <v>28</v>
      </c>
      <c r="C218" s="219"/>
      <c r="D218" s="219"/>
      <c r="E218" s="219"/>
      <c r="F218" s="219"/>
      <c r="G218" s="219"/>
    </row>
    <row r="219" spans="1:7" ht="12.75">
      <c r="A219" s="115"/>
      <c r="B219" s="96"/>
      <c r="C219" s="115"/>
      <c r="D219" s="115"/>
      <c r="E219" s="115"/>
      <c r="F219" s="115"/>
      <c r="G219" s="115"/>
    </row>
    <row r="220" spans="1:7" ht="12.75">
      <c r="A220" s="97"/>
      <c r="B220" s="39" t="s">
        <v>8</v>
      </c>
      <c r="C220" s="40"/>
      <c r="D220" s="41"/>
      <c r="E220" s="42"/>
      <c r="F220" s="43"/>
      <c r="G220" s="43">
        <f>G84</f>
        <v>0</v>
      </c>
    </row>
    <row r="221" spans="1:7" ht="12.75">
      <c r="A221" s="158"/>
      <c r="B221" s="134"/>
      <c r="C221" s="142"/>
      <c r="D221" s="44"/>
      <c r="E221" s="105"/>
      <c r="F221" s="43"/>
      <c r="G221" s="43"/>
    </row>
    <row r="222" spans="1:7" ht="12.75">
      <c r="A222" s="158"/>
      <c r="B222" s="134" t="s">
        <v>9</v>
      </c>
      <c r="C222" s="142"/>
      <c r="D222" s="44"/>
      <c r="E222" s="105"/>
      <c r="F222" s="43"/>
      <c r="G222" s="43">
        <f>G148</f>
        <v>0</v>
      </c>
    </row>
    <row r="223" spans="1:7" ht="12.75">
      <c r="A223" s="113"/>
      <c r="B223" s="134"/>
      <c r="C223" s="113"/>
      <c r="D223" s="44"/>
      <c r="E223" s="43"/>
      <c r="F223" s="43"/>
      <c r="G223" s="43"/>
    </row>
    <row r="224" spans="1:7" ht="12.75">
      <c r="A224" s="113"/>
      <c r="B224" s="110" t="s">
        <v>68</v>
      </c>
      <c r="C224" s="113"/>
      <c r="D224" s="44"/>
      <c r="E224" s="43"/>
      <c r="F224" s="43"/>
      <c r="G224" s="43">
        <f>G162</f>
        <v>0</v>
      </c>
    </row>
    <row r="225" spans="1:7" ht="12.75">
      <c r="A225" s="113"/>
      <c r="B225" s="110"/>
      <c r="C225" s="113"/>
      <c r="D225" s="44"/>
      <c r="E225" s="43"/>
      <c r="F225" s="43"/>
      <c r="G225" s="43"/>
    </row>
    <row r="226" spans="1:7" ht="12.75">
      <c r="A226" s="113"/>
      <c r="B226" s="110" t="s">
        <v>74</v>
      </c>
      <c r="C226" s="113"/>
      <c r="D226" s="44"/>
      <c r="E226" s="43"/>
      <c r="F226" s="43"/>
      <c r="G226" s="43">
        <f>G186</f>
        <v>0</v>
      </c>
    </row>
    <row r="227" spans="1:7" ht="12.75">
      <c r="A227" s="113"/>
      <c r="B227" s="45"/>
      <c r="C227" s="113"/>
      <c r="D227" s="44"/>
      <c r="E227" s="43"/>
      <c r="F227" s="43"/>
      <c r="G227" s="43"/>
    </row>
    <row r="228" spans="1:7" ht="12.75">
      <c r="A228" s="113"/>
      <c r="B228" s="110" t="s">
        <v>219</v>
      </c>
      <c r="C228" s="113"/>
      <c r="D228" s="44"/>
      <c r="E228" s="43"/>
      <c r="F228" s="43"/>
      <c r="G228" s="43">
        <f>G208</f>
        <v>0</v>
      </c>
    </row>
    <row r="229" spans="1:7" ht="12.75">
      <c r="A229" s="113"/>
      <c r="B229" s="110"/>
      <c r="C229" s="113"/>
      <c r="D229" s="44"/>
      <c r="E229" s="43"/>
      <c r="F229" s="43"/>
      <c r="G229" s="43"/>
    </row>
    <row r="230" spans="1:7" ht="12.75">
      <c r="A230" s="113"/>
      <c r="B230" s="110" t="s">
        <v>218</v>
      </c>
      <c r="C230" s="113"/>
      <c r="D230" s="44"/>
      <c r="E230" s="43"/>
      <c r="F230" s="43"/>
      <c r="G230" s="43">
        <f>G216</f>
        <v>0</v>
      </c>
    </row>
    <row r="231" spans="1:7" ht="12.75">
      <c r="A231" s="113"/>
      <c r="B231" s="110"/>
      <c r="C231" s="113"/>
      <c r="D231" s="44"/>
      <c r="E231" s="43"/>
      <c r="F231" s="43"/>
      <c r="G231" s="43"/>
    </row>
    <row r="232" spans="1:7" ht="12.75">
      <c r="A232" s="46"/>
      <c r="B232" s="47" t="s">
        <v>32</v>
      </c>
      <c r="C232" s="48"/>
      <c r="D232" s="49"/>
      <c r="E232" s="50"/>
      <c r="F232" s="50"/>
      <c r="G232" s="51">
        <f>G224+G222+G220+G228+G226+G230</f>
        <v>0</v>
      </c>
    </row>
    <row r="233" spans="1:7" ht="15.75" thickBot="1">
      <c r="A233" s="169"/>
      <c r="B233" s="52" t="s">
        <v>41</v>
      </c>
      <c r="C233" s="169"/>
      <c r="D233" s="169"/>
      <c r="E233" s="169"/>
      <c r="F233" s="169"/>
      <c r="G233" s="53">
        <f>(G232)*0.25</f>
        <v>0</v>
      </c>
    </row>
    <row r="234" spans="1:7" ht="13.5" thickBot="1">
      <c r="A234" s="54"/>
      <c r="B234" s="55" t="s">
        <v>35</v>
      </c>
      <c r="C234" s="56"/>
      <c r="D234" s="57"/>
      <c r="E234" s="58"/>
      <c r="F234" s="58"/>
      <c r="G234" s="59">
        <f>SUM(G232:G233)</f>
        <v>0</v>
      </c>
    </row>
  </sheetData>
  <sheetProtection password="EAAC" sheet="1" selectLockedCells="1"/>
  <mergeCells count="4">
    <mergeCell ref="B108:B109"/>
    <mergeCell ref="A1:E5"/>
    <mergeCell ref="F1:F5"/>
    <mergeCell ref="G1:G5"/>
  </mergeCells>
  <printOptions horizontalCentered="1"/>
  <pageMargins left="0.984251968503937" right="0.3937007874015748" top="0.5118110236220472" bottom="0.5118110236220472" header="0.7874015748031497" footer="0.1968503937007874"/>
  <pageSetup firstPageNumber="1" useFirstPageNumber="1" fitToHeight="50" horizontalDpi="300" verticalDpi="300" orientation="portrait" paperSize="9" scale="80" r:id="rId2"/>
  <headerFooter alignWithMargins="0">
    <oddHeader>&amp;R&amp;"Times New Roman,Regular"&amp;P</oddHeader>
    <oddFooter>&amp;L&amp;8Tehničko i gospodarsko održavanje&amp;CStranica &amp;P&amp;R&amp;8NC Bilogorsko naselje
Dionica 1</oddFooter>
  </headerFooter>
  <rowBreaks count="10" manualBreakCount="10">
    <brk id="18" max="6" man="1"/>
    <brk id="42" max="6" man="1"/>
    <brk id="58" max="6" man="1"/>
    <brk id="79" max="6" man="1"/>
    <brk id="104" max="6" man="1"/>
    <brk id="119" max="6" man="1"/>
    <brk id="135" max="6" man="1"/>
    <brk id="157" max="6" man="1"/>
    <brk id="181" max="6" man="1"/>
    <brk id="209" max="6" man="1"/>
  </rowBreaks>
  <ignoredErrors>
    <ignoredError sqref="E168" numberStoredAsText="1"/>
  </ignoredError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Hidroelektra-projekt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TROŠKOVNIK</dc:title>
  <dc:subject>BETTERMENT D46 Vinkovci-Tovarnik</dc:subject>
  <dc:creator>Mirko Panić</dc:creator>
  <cp:keywords/>
  <dc:description/>
  <cp:lastModifiedBy>Dražen</cp:lastModifiedBy>
  <cp:lastPrinted>2018-07-26T12:22:13Z</cp:lastPrinted>
  <dcterms:created xsi:type="dcterms:W3CDTF">1997-05-14T10:58:24Z</dcterms:created>
  <dcterms:modified xsi:type="dcterms:W3CDTF">2018-07-26T12:22:17Z</dcterms:modified>
  <cp:category/>
  <cp:version/>
  <cp:contentType/>
  <cp:contentStatus/>
</cp:coreProperties>
</file>