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opcin\Desktop\Uređenje sportsko rekreativnog igrališta_Veliko Trojstvo\"/>
    </mc:Choice>
  </mc:AlternateContent>
  <xr:revisionPtr revIDLastSave="0" documentId="13_ncr:1_{9F0FB8FF-3E37-4A29-AE4F-F986F28EF2F5}" xr6:coauthVersionLast="47" xr6:coauthVersionMax="47" xr10:uidLastSave="{00000000-0000-0000-0000-000000000000}"/>
  <bookViews>
    <workbookView xWindow="28680" yWindow="-120" windowWidth="29040" windowHeight="16440" activeTab="4" xr2:uid="{00000000-000D-0000-FFFF-FFFF00000000}"/>
  </bookViews>
  <sheets>
    <sheet name="NASLOVNICA" sheetId="9" r:id="rId1"/>
    <sheet name="OPĆI UVJETI" sheetId="11" r:id="rId2"/>
    <sheet name="Pripremni radovi i okoliš" sheetId="10" r:id="rId3"/>
    <sheet name="Sportski teren" sheetId="6" r:id="rId4"/>
    <sheet name="Sveukupna rekapitulacija" sheetId="5" r:id="rId5"/>
  </sheets>
  <externalReferences>
    <externalReference r:id="rId6"/>
    <externalReference r:id="rId7"/>
    <externalReference r:id="rId8"/>
    <externalReference r:id="rId9"/>
    <externalReference r:id="rId10"/>
    <externalReference r:id="rId11"/>
  </externalReferences>
  <definedNames>
    <definedName name="__fak2" localSheetId="0">#REF!</definedName>
    <definedName name="__fak2" localSheetId="1">#REF!</definedName>
    <definedName name="__fak2">#REF!</definedName>
    <definedName name="__mtt1" localSheetId="1">#REF!</definedName>
    <definedName name="__mtt1">#REF!</definedName>
    <definedName name="__mtt2" localSheetId="1">#REF!</definedName>
    <definedName name="__mtt2">#REF!</definedName>
    <definedName name="__mtt3" localSheetId="1">#REF!</definedName>
    <definedName name="__mtt3">#REF!</definedName>
    <definedName name="__mtt4" localSheetId="1">#REF!</definedName>
    <definedName name="__mtt4">#REF!</definedName>
    <definedName name="__ns1" localSheetId="1">#REF!</definedName>
    <definedName name="__ns1">#REF!</definedName>
    <definedName name="__ns2" localSheetId="1">#REF!</definedName>
    <definedName name="__ns2">#REF!</definedName>
    <definedName name="_fak02" localSheetId="1">#REF!</definedName>
    <definedName name="_fak02">#REF!</definedName>
    <definedName name="_fak03" localSheetId="1">#REF!</definedName>
    <definedName name="_fak03">#REF!</definedName>
    <definedName name="_fak05" localSheetId="1">#REF!</definedName>
    <definedName name="_fak05">#REF!</definedName>
    <definedName name="_fak06" localSheetId="1">#REF!</definedName>
    <definedName name="_fak06">#REF!</definedName>
    <definedName name="_fak07" localSheetId="1">#REF!</definedName>
    <definedName name="_fak07">#REF!</definedName>
    <definedName name="_fak08" localSheetId="1">#REF!</definedName>
    <definedName name="_fak08">#REF!</definedName>
    <definedName name="_fak09" localSheetId="1">#REF!</definedName>
    <definedName name="_fak09">#REF!</definedName>
    <definedName name="_fak10" localSheetId="1">#REF!</definedName>
    <definedName name="_fak10">#REF!</definedName>
    <definedName name="_fak11" localSheetId="1">#REF!</definedName>
    <definedName name="_fak11">#REF!</definedName>
    <definedName name="_fak12" localSheetId="1">#REF!</definedName>
    <definedName name="_fak12">#REF!</definedName>
    <definedName name="_fak3" localSheetId="0">#REF!</definedName>
    <definedName name="_fak3" localSheetId="1">#REF!</definedName>
    <definedName name="_fak3">#REF!</definedName>
    <definedName name="_kab02" localSheetId="0">#REF!</definedName>
    <definedName name="_kab02" localSheetId="1">#REF!</definedName>
    <definedName name="_kab02">#REF!</definedName>
    <definedName name="_kab03" localSheetId="0">#REF!</definedName>
    <definedName name="_kab03" localSheetId="1">#REF!</definedName>
    <definedName name="_kab03">#REF!</definedName>
    <definedName name="_kab05" localSheetId="1">#REF!</definedName>
    <definedName name="_kab05">#REF!</definedName>
    <definedName name="_kab06" localSheetId="1">#REF!</definedName>
    <definedName name="_kab06">#REF!</definedName>
    <definedName name="_kab07" localSheetId="1">#REF!</definedName>
    <definedName name="_kab07">#REF!</definedName>
    <definedName name="_kab08" localSheetId="1">#REF!</definedName>
    <definedName name="_kab08">#REF!</definedName>
    <definedName name="_kab09" localSheetId="1">#REF!</definedName>
    <definedName name="_kab09">#REF!</definedName>
    <definedName name="_kab10" localSheetId="1">#REF!</definedName>
    <definedName name="_kab10">#REF!</definedName>
    <definedName name="_kab11" localSheetId="1">#REF!</definedName>
    <definedName name="_kab11">#REF!</definedName>
    <definedName name="_kab12" localSheetId="1">#REF!</definedName>
    <definedName name="_kab12">#REF!</definedName>
    <definedName name="_man03" localSheetId="1">#REF!</definedName>
    <definedName name="_man03">#REF!</definedName>
    <definedName name="_man05" localSheetId="1">#REF!</definedName>
    <definedName name="_man05">#REF!</definedName>
    <definedName name="_man06" localSheetId="1">#REF!</definedName>
    <definedName name="_man06">#REF!</definedName>
    <definedName name="_man07" localSheetId="1">#REF!</definedName>
    <definedName name="_man07">#REF!</definedName>
    <definedName name="_man08" localSheetId="1">#REF!</definedName>
    <definedName name="_man08">#REF!</definedName>
    <definedName name="_man09" localSheetId="1">#REF!</definedName>
    <definedName name="_man09">#REF!</definedName>
    <definedName name="_man10" localSheetId="1">#REF!</definedName>
    <definedName name="_man10">#REF!</definedName>
    <definedName name="_man11" localSheetId="1">#REF!</definedName>
    <definedName name="_man11">#REF!</definedName>
    <definedName name="_man12" localSheetId="1">#REF!</definedName>
    <definedName name="_man12">#REF!</definedName>
    <definedName name="_man2" localSheetId="1">#REF!</definedName>
    <definedName name="_man2">#REF!</definedName>
    <definedName name="_mat02" localSheetId="1">#REF!</definedName>
    <definedName name="_mat02">#REF!</definedName>
    <definedName name="_mat06" localSheetId="1">#REF!</definedName>
    <definedName name="_mat06">#REF!</definedName>
    <definedName name="_mtt012" localSheetId="1">#REF!</definedName>
    <definedName name="_mtt012">#REF!</definedName>
    <definedName name="_mtt02" localSheetId="1">#REF!</definedName>
    <definedName name="_mtt02">#REF!</definedName>
    <definedName name="_mtt05" localSheetId="1">#REF!</definedName>
    <definedName name="_mtt05">#REF!</definedName>
    <definedName name="_mtt06" localSheetId="1">#REF!</definedName>
    <definedName name="_mtt06">#REF!</definedName>
    <definedName name="_mtt07" localSheetId="1">#REF!</definedName>
    <definedName name="_mtt07">#REF!</definedName>
    <definedName name="_mtt8" localSheetId="1">#REF!</definedName>
    <definedName name="_mtt8">#REF!</definedName>
    <definedName name="_ns006" localSheetId="1">#REF!</definedName>
    <definedName name="_ns006">#REF!</definedName>
    <definedName name="_ns012" localSheetId="1">#REF!</definedName>
    <definedName name="_ns012">#REF!</definedName>
    <definedName name="_ns03" localSheetId="1">#REF!</definedName>
    <definedName name="_ns03">#REF!</definedName>
    <definedName name="_ns05" localSheetId="1">#REF!</definedName>
    <definedName name="_ns05">#REF!</definedName>
    <definedName name="_ns06" localSheetId="1">#REF!</definedName>
    <definedName name="_ns06">#REF!</definedName>
    <definedName name="_ns07" localSheetId="1">#REF!</definedName>
    <definedName name="_ns07">#REF!</definedName>
    <definedName name="_ns08" localSheetId="1">#REF!</definedName>
    <definedName name="_ns08">#REF!</definedName>
    <definedName name="_ns09" localSheetId="1">#REF!</definedName>
    <definedName name="_ns09">#REF!</definedName>
    <definedName name="_ns10" localSheetId="0">#REF!</definedName>
    <definedName name="_ns10" localSheetId="1">#REF!</definedName>
    <definedName name="_ns10">#REF!</definedName>
    <definedName name="_ns11" localSheetId="0">#REF!</definedName>
    <definedName name="_ns11" localSheetId="1">#REF!</definedName>
    <definedName name="_ns11">#REF!</definedName>
    <definedName name="_ns12" localSheetId="0">#REF!</definedName>
    <definedName name="_ns12" localSheetId="1">#REF!</definedName>
    <definedName name="_ns12">#REF!</definedName>
    <definedName name="_ns4" localSheetId="0">#REF!</definedName>
    <definedName name="_ns4" localSheetId="1">#REF!</definedName>
    <definedName name="_ns4">#REF!</definedName>
    <definedName name="_nso03" localSheetId="0">#REF!</definedName>
    <definedName name="_nso03" localSheetId="1">#REF!</definedName>
    <definedName name="_nso03">#REF!</definedName>
    <definedName name="_nso07" localSheetId="0">#REF!</definedName>
    <definedName name="_nso07" localSheetId="1">#REF!</definedName>
    <definedName name="_nso07">#REF!</definedName>
    <definedName name="_nso08" localSheetId="1">#REF!</definedName>
    <definedName name="_nso08">#REF!</definedName>
    <definedName name="_nso09" localSheetId="1">#REF!</definedName>
    <definedName name="_nso09">#REF!</definedName>
    <definedName name="_nso10" localSheetId="1">#REF!</definedName>
    <definedName name="_nso10">#REF!</definedName>
    <definedName name="_nso11" localSheetId="1">#REF!</definedName>
    <definedName name="_nso11">#REF!</definedName>
    <definedName name="_nso2" localSheetId="1">#REF!</definedName>
    <definedName name="_nso2">#REF!</definedName>
    <definedName name="_nso5" localSheetId="1">#REF!</definedName>
    <definedName name="_nso5">#REF!</definedName>
    <definedName name="_nss2" localSheetId="1">#REF!</definedName>
    <definedName name="_nss2">#REF!</definedName>
    <definedName name="_opr02" localSheetId="1">#REF!</definedName>
    <definedName name="_opr02">#REF!</definedName>
    <definedName name="_opr03" localSheetId="1">#REF!</definedName>
    <definedName name="_opr03">#REF!</definedName>
    <definedName name="_opr05" localSheetId="1">#REF!</definedName>
    <definedName name="_opr05">#REF!</definedName>
    <definedName name="_opr06" localSheetId="1">#REF!</definedName>
    <definedName name="_opr06">#REF!</definedName>
    <definedName name="_opr07" localSheetId="1">#REF!</definedName>
    <definedName name="_opr07">#REF!</definedName>
    <definedName name="_opr08" localSheetId="1">#REF!</definedName>
    <definedName name="_opr08">#REF!</definedName>
    <definedName name="_opr09" localSheetId="1">#REF!</definedName>
    <definedName name="_opr09">#REF!</definedName>
    <definedName name="_opr10" localSheetId="1">#REF!</definedName>
    <definedName name="_opr10">#REF!</definedName>
    <definedName name="_opr11" localSheetId="1">#REF!</definedName>
    <definedName name="_opr11">#REF!</definedName>
    <definedName name="_opr12" localSheetId="1">#REF!</definedName>
    <definedName name="_opr12">#REF!</definedName>
    <definedName name="_orm03" localSheetId="1">#REF!</definedName>
    <definedName name="_orm03">#REF!</definedName>
    <definedName name="_orm05" localSheetId="1">#REF!</definedName>
    <definedName name="_orm05">#REF!</definedName>
    <definedName name="_orm07" localSheetId="1">#REF!</definedName>
    <definedName name="_orm07">#REF!</definedName>
    <definedName name="_orm08" localSheetId="1">#REF!</definedName>
    <definedName name="_orm08">#REF!</definedName>
    <definedName name="_orm09" localSheetId="1">#REF!</definedName>
    <definedName name="_orm09">#REF!</definedName>
    <definedName name="_orm10" localSheetId="1">#REF!</definedName>
    <definedName name="_orm10">#REF!</definedName>
    <definedName name="_orm11" localSheetId="1">#REF!</definedName>
    <definedName name="_orm11">#REF!</definedName>
    <definedName name="_orm12" localSheetId="1">#REF!</definedName>
    <definedName name="_orm12">#REF!</definedName>
    <definedName name="_ost02" localSheetId="1">#REF!</definedName>
    <definedName name="_ost02">#REF!</definedName>
    <definedName name="_ost03" localSheetId="1">#REF!</definedName>
    <definedName name="_ost03">#REF!</definedName>
    <definedName name="_ost036" localSheetId="1">#REF!</definedName>
    <definedName name="_ost036">#REF!</definedName>
    <definedName name="_ost05" localSheetId="1">#REF!</definedName>
    <definedName name="_ost05">#REF!</definedName>
    <definedName name="_ost07" localSheetId="1">#REF!</definedName>
    <definedName name="_ost07">#REF!</definedName>
    <definedName name="_ost08" localSheetId="1">#REF!</definedName>
    <definedName name="_ost08">#REF!</definedName>
    <definedName name="_ost09" localSheetId="1">#REF!</definedName>
    <definedName name="_ost09">#REF!</definedName>
    <definedName name="_ost10" localSheetId="1">#REF!</definedName>
    <definedName name="_ost10">#REF!</definedName>
    <definedName name="_ost11" localSheetId="1">#REF!</definedName>
    <definedName name="_ost11">#REF!</definedName>
    <definedName name="_ost12" localSheetId="1">#REF!</definedName>
    <definedName name="_ost12">#REF!</definedName>
    <definedName name="_rab9" localSheetId="1">#REF!</definedName>
    <definedName name="_rab9">#REF!</definedName>
    <definedName name="_ras02" localSheetId="1">#REF!</definedName>
    <definedName name="_ras02">#REF!</definedName>
    <definedName name="_ras03" localSheetId="1">#REF!</definedName>
    <definedName name="_ras03">#REF!</definedName>
    <definedName name="_ras05" localSheetId="1">#REF!</definedName>
    <definedName name="_ras05">#REF!</definedName>
    <definedName name="_ras06" localSheetId="1">#REF!</definedName>
    <definedName name="_ras06">#REF!</definedName>
    <definedName name="_ras08" localSheetId="1">#REF!</definedName>
    <definedName name="_ras08">#REF!</definedName>
    <definedName name="_ras09" localSheetId="1">#REF!</definedName>
    <definedName name="_ras09">#REF!</definedName>
    <definedName name="_ras10" localSheetId="1">#REF!</definedName>
    <definedName name="_ras10">#REF!</definedName>
    <definedName name="_ras11" localSheetId="1">#REF!</definedName>
    <definedName name="_ras11">#REF!</definedName>
    <definedName name="_ras12" localSheetId="1">#REF!</definedName>
    <definedName name="_ras12">#REF!</definedName>
    <definedName name="¸D" localSheetId="1">#REF!</definedName>
    <definedName name="¸D">#REF!</definedName>
    <definedName name="ad" localSheetId="1">#REF!</definedName>
    <definedName name="ad">#REF!</definedName>
    <definedName name="B" localSheetId="1">#REF!</definedName>
    <definedName name="B">#REF!</definedName>
    <definedName name="B.1." localSheetId="1">#REF!</definedName>
    <definedName name="B.1.">#REF!</definedName>
    <definedName name="B.VII" localSheetId="1">#REF!</definedName>
    <definedName name="B.VII">#REF!</definedName>
    <definedName name="B.XII" localSheetId="1">#REF!</definedName>
    <definedName name="B.XII">#REF!</definedName>
    <definedName name="BIO" localSheetId="1">#REF!</definedName>
    <definedName name="BIO">#REF!</definedName>
    <definedName name="C.I." localSheetId="1">#REF!</definedName>
    <definedName name="C.I.">#REF!</definedName>
    <definedName name="C.II." localSheetId="1">#REF!</definedName>
    <definedName name="C.II.">#REF!</definedName>
    <definedName name="d" localSheetId="1">#REF!</definedName>
    <definedName name="d">#REF!</definedName>
    <definedName name="DD" localSheetId="1">#REF!</definedName>
    <definedName name="DD">#REF!</definedName>
    <definedName name="donos" localSheetId="1">#REF!</definedName>
    <definedName name="donos">#REF!</definedName>
    <definedName name="e" localSheetId="1">#REF!</definedName>
    <definedName name="e">#REF!</definedName>
    <definedName name="ED" localSheetId="1">#REF!</definedName>
    <definedName name="ED">#REF!</definedName>
    <definedName name="ew" localSheetId="1">#REF!</definedName>
    <definedName name="ew">#REF!</definedName>
    <definedName name="Excel_BuiltIn__FilterDatabase_1" localSheetId="1">#REF!</definedName>
    <definedName name="Excel_BuiltIn__FilterDatabase_1">#REF!</definedName>
    <definedName name="Excel_BuiltIn_Print_Area_1" localSheetId="1">#REF!</definedName>
    <definedName name="Excel_BuiltIn_Print_Area_1">#REF!</definedName>
    <definedName name="Excel_BuiltIn_Print_Area_1___1" localSheetId="1">#REF!</definedName>
    <definedName name="Excel_BuiltIn_Print_Area_1___1">#REF!</definedName>
    <definedName name="Excel_BuiltIn_Print_Area_1_1" localSheetId="1">#REF!</definedName>
    <definedName name="Excel_BuiltIn_Print_Area_1_1">#REF!</definedName>
    <definedName name="Excel_BuiltIn_Print_Area_9">"$"</definedName>
    <definedName name="Excel_BuiltIn_Print_Titles_1" localSheetId="1">#REF!</definedName>
    <definedName name="Excel_BuiltIn_Print_Titles_1">#REF!</definedName>
    <definedName name="Excel_BuiltIn_Print_Titles_1___1" localSheetId="1">#REF!</definedName>
    <definedName name="Excel_BuiltIn_Print_Titles_1___1">#REF!</definedName>
    <definedName name="Excel_BuiltIn_Print_Titles_1_1" localSheetId="1">#REF!,#REF!</definedName>
    <definedName name="Excel_BuiltIn_Print_Titles_1_1">#REF!,#REF!</definedName>
    <definedName name="Excel_BuiltIn_Print_Titles_1_1_1" localSheetId="1">#REF!,#REF!</definedName>
    <definedName name="Excel_BuiltIn_Print_Titles_1_1_1">#REF!,#REF!</definedName>
    <definedName name="Excel_BuiltIn_Print_Titles_2" localSheetId="1">#REF!</definedName>
    <definedName name="Excel_BuiltIn_Print_Titles_2">#REF!</definedName>
    <definedName name="Excel_BuiltIn_Print_Titles_3" localSheetId="1">#REF!</definedName>
    <definedName name="Excel_BuiltIn_Print_Titles_3">#REF!</definedName>
    <definedName name="Excel_BuiltIn_Print_Titles_4" localSheetId="1">#REF!</definedName>
    <definedName name="Excel_BuiltIn_Print_Titles_4">#REF!</definedName>
    <definedName name="Excel_BuiltIn_Print_Titles_5" localSheetId="1">#REF!</definedName>
    <definedName name="Excel_BuiltIn_Print_Titles_5">#REF!</definedName>
    <definedName name="Excel_BuiltIn_Print_Titles_6" localSheetId="1">#REF!</definedName>
    <definedName name="Excel_BuiltIn_Print_Titles_6">#REF!</definedName>
    <definedName name="Excel_BuiltIn_Print_Titles_6___6" localSheetId="1">#REF!</definedName>
    <definedName name="Excel_BuiltIn_Print_Titles_6___6">#REF!</definedName>
    <definedName name="Excel_BuiltIn_Print_Titles_7">"$"</definedName>
    <definedName name="Excel_BuiltIn_Print_Titles_8" localSheetId="1">#REF!</definedName>
    <definedName name="Excel_BuiltIn_Print_Titles_8">#REF!</definedName>
    <definedName name="Excel_BuiltIn_Print_Titles_9">"$"</definedName>
    <definedName name="F" localSheetId="1">#REF!</definedName>
    <definedName name="F">#REF!</definedName>
    <definedName name="fak" localSheetId="0">#REF!</definedName>
    <definedName name="fak" localSheetId="1">#REF!</definedName>
    <definedName name="fak">#REF!</definedName>
    <definedName name="fakk02" localSheetId="0">#REF!</definedName>
    <definedName name="fakk02" localSheetId="1">#REF!</definedName>
    <definedName name="fakk02">#REF!</definedName>
    <definedName name="fakns" localSheetId="0">#REF!</definedName>
    <definedName name="fakns" localSheetId="1">#REF!</definedName>
    <definedName name="fakns">#REF!</definedName>
    <definedName name="fakns2" localSheetId="0">#REF!</definedName>
    <definedName name="fakns2" localSheetId="1">#REF!</definedName>
    <definedName name="fakns2">#REF!</definedName>
    <definedName name="fakponude" localSheetId="0">#REF!</definedName>
    <definedName name="fakponude" localSheetId="1">#REF!</definedName>
    <definedName name="fakponude">#REF!</definedName>
    <definedName name="FAZA" localSheetId="0">#REF!</definedName>
    <definedName name="FAZA" localSheetId="1">#REF!</definedName>
    <definedName name="FAZA">#REF!</definedName>
    <definedName name="G" localSheetId="1">#REF!</definedName>
    <definedName name="G">#REF!</definedName>
    <definedName name="hakns4" localSheetId="1">#REF!</definedName>
    <definedName name="hakns4">#REF!</definedName>
    <definedName name="HIDRA">[1]FAKTORI!$B$4</definedName>
    <definedName name="_xlnm.Print_Titles" localSheetId="0">NASLOVNICA!$1:$3</definedName>
    <definedName name="_xlnm.Print_Titles" localSheetId="1">'OPĆI UVJETI'!$1:$4</definedName>
    <definedName name="_xlnm.Print_Titles" localSheetId="2">'Pripremni radovi i okoliš'!$58:$61</definedName>
    <definedName name="_xlnm.Print_Titles" localSheetId="3">'Sportski teren'!$59:$62</definedName>
    <definedName name="_xlnm.Print_Titles" localSheetId="4">'Sveukupna rekapitulacija'!$1:$3</definedName>
    <definedName name="jed_mjere" localSheetId="1">#REF!</definedName>
    <definedName name="jed_mjere">#REF!</definedName>
    <definedName name="kab" localSheetId="0">#REF!</definedName>
    <definedName name="kab" localSheetId="1">#REF!</definedName>
    <definedName name="kab">#REF!</definedName>
    <definedName name="kabeli" localSheetId="0">#REF!</definedName>
    <definedName name="kabeli" localSheetId="1">#REF!</definedName>
    <definedName name="kabeli">#REF!</definedName>
    <definedName name="kaknsormari" localSheetId="0">#REF!</definedName>
    <definedName name="kaknsormari" localSheetId="1">#REF!</definedName>
    <definedName name="kaknsormari">#REF!</definedName>
    <definedName name="kk_1">[2]POMOĆNI!$B$76</definedName>
    <definedName name="kk1i">[2]POMOĆNI!$B$64</definedName>
    <definedName name="kk1p">[2]POMOĆNI!$B$58</definedName>
    <definedName name="kk1v">[2]POMOĆNI!$L$57</definedName>
    <definedName name="kk2i">[2]POMOĆNI!$B$65</definedName>
    <definedName name="kk2p">[2]POMOĆNI!$B$59</definedName>
    <definedName name="kk2v">[2]POMOĆNI!$L$58</definedName>
    <definedName name="kk3i">[2]POMOĆNI!$B$66</definedName>
    <definedName name="kk3p">[2]POMOĆNI!$B$60</definedName>
    <definedName name="kk3v">[2]POMOĆNI!$L$59</definedName>
    <definedName name="kk4i">[2]POMOĆNI!$B$67</definedName>
    <definedName name="kk4p">[2]POMOĆNI!$B$61</definedName>
    <definedName name="kk4v">[2]POMOĆNI!$L$60</definedName>
    <definedName name="kk5i">[2]POMOĆNI!$B$68</definedName>
    <definedName name="kk5p">[2]POMOĆNI!$B$62</definedName>
    <definedName name="kk5v">[2]POMOĆNI!$L$61</definedName>
    <definedName name="kk6i">[2]POMOĆNI!$B$69</definedName>
    <definedName name="kk6p">[2]POMOĆNI!$B$63</definedName>
    <definedName name="kk6v">[2]POMOĆNI!$L$62</definedName>
    <definedName name="Kolnik_16.3.">'[3]16. Prometnice'!$G$277</definedName>
    <definedName name="krov" localSheetId="1">#REF!</definedName>
    <definedName name="krov">#REF!</definedName>
    <definedName name="krov_1">[2]POMOĆNI!$L$56:$L$62</definedName>
    <definedName name="krov_2">[2]POMOĆNI!$B$76:$B$77</definedName>
    <definedName name="mantr" localSheetId="0">#REF!</definedName>
    <definedName name="mantr" localSheetId="1">#REF!</definedName>
    <definedName name="mantr">#REF!</definedName>
    <definedName name="mantr4" localSheetId="0">#REF!</definedName>
    <definedName name="mantr4" localSheetId="1">#REF!</definedName>
    <definedName name="mantr4">#REF!</definedName>
    <definedName name="matost" localSheetId="0">#REF!</definedName>
    <definedName name="matost" localSheetId="1">#REF!</definedName>
    <definedName name="matost">#REF!</definedName>
    <definedName name="mtt" localSheetId="0">#REF!</definedName>
    <definedName name="mtt" localSheetId="1">#REF!</definedName>
    <definedName name="mtt">#REF!</definedName>
    <definedName name="MTT0" localSheetId="0">#REF!</definedName>
    <definedName name="MTT0" localSheetId="1">#REF!</definedName>
    <definedName name="MTT0">#REF!</definedName>
    <definedName name="MTTK" localSheetId="0">#REF!</definedName>
    <definedName name="MTTK" localSheetId="1">#REF!</definedName>
    <definedName name="MTTK">#REF!</definedName>
    <definedName name="MTTK1" localSheetId="0">#REF!</definedName>
    <definedName name="MTTK1" localSheetId="1">#REF!</definedName>
    <definedName name="MTTK1">#REF!</definedName>
    <definedName name="mtto" localSheetId="0">#REF!</definedName>
    <definedName name="mtto" localSheetId="1">#REF!</definedName>
    <definedName name="mtto">#REF!</definedName>
    <definedName name="mtto10" localSheetId="0">#REF!</definedName>
    <definedName name="mtto10" localSheetId="1">#REF!</definedName>
    <definedName name="mtto10">#REF!</definedName>
    <definedName name="mtto11" localSheetId="0">#REF!</definedName>
    <definedName name="mtto11" localSheetId="1">#REF!</definedName>
    <definedName name="mtto11">#REF!</definedName>
    <definedName name="mtto3" localSheetId="1">#REF!</definedName>
    <definedName name="mtto3">#REF!</definedName>
    <definedName name="mtto4" localSheetId="1">#REF!</definedName>
    <definedName name="mtto4">#REF!</definedName>
    <definedName name="mttorm" localSheetId="0">#REF!</definedName>
    <definedName name="mttorm" localSheetId="1">#REF!</definedName>
    <definedName name="mttorm">#REF!</definedName>
    <definedName name="mttpr" localSheetId="0">#REF!</definedName>
    <definedName name="mttpr" localSheetId="1">#REF!</definedName>
    <definedName name="mttpr">#REF!</definedName>
    <definedName name="MTTR" localSheetId="0">#REF!</definedName>
    <definedName name="MTTR" localSheetId="1">#REF!</definedName>
    <definedName name="MTTR">#REF!</definedName>
    <definedName name="nafak11" localSheetId="0">#REF!</definedName>
    <definedName name="nafak11" localSheetId="1">#REF!</definedName>
    <definedName name="nafak11">#REF!</definedName>
    <definedName name="ns" localSheetId="0">#REF!</definedName>
    <definedName name="ns" localSheetId="1">#REF!</definedName>
    <definedName name="ns">#REF!</definedName>
    <definedName name="ns4o" localSheetId="0">#REF!</definedName>
    <definedName name="ns4o" localSheetId="1">#REF!</definedName>
    <definedName name="ns4o">#REF!</definedName>
    <definedName name="nsfak10" localSheetId="0">#REF!</definedName>
    <definedName name="nsfak10" localSheetId="1">#REF!</definedName>
    <definedName name="nsfak10">#REF!</definedName>
    <definedName name="nsfak12" localSheetId="1">#REF!</definedName>
    <definedName name="nsfak12">#REF!</definedName>
    <definedName name="nsfak3" localSheetId="1">#REF!</definedName>
    <definedName name="nsfak3">#REF!</definedName>
    <definedName name="nsfak5" localSheetId="1">#REF!</definedName>
    <definedName name="nsfak5">#REF!</definedName>
    <definedName name="nsfak6" localSheetId="1">#REF!</definedName>
    <definedName name="nsfak6">#REF!</definedName>
    <definedName name="nsfak7" localSheetId="1">#REF!</definedName>
    <definedName name="nsfak7">#REF!</definedName>
    <definedName name="nsfak8" localSheetId="1">#REF!</definedName>
    <definedName name="nsfak8">#REF!</definedName>
    <definedName name="nsfak9" localSheetId="1">#REF!</definedName>
    <definedName name="nsfak9">#REF!</definedName>
    <definedName name="nsormari" localSheetId="0">#REF!</definedName>
    <definedName name="nsormari" localSheetId="1">#REF!</definedName>
    <definedName name="nsormari">#REF!</definedName>
    <definedName name="Odvod_16.4.">'[3]16. Prometnice'!$G$329</definedName>
    <definedName name="opr" localSheetId="0">#REF!</definedName>
    <definedName name="opr" localSheetId="1">#REF!</definedName>
    <definedName name="opr">#REF!</definedName>
    <definedName name="oprema" localSheetId="0">#REF!</definedName>
    <definedName name="oprema" localSheetId="1">#REF!</definedName>
    <definedName name="oprema">#REF!</definedName>
    <definedName name="orm" localSheetId="0">#REF!</definedName>
    <definedName name="orm" localSheetId="1">#REF!</definedName>
    <definedName name="orm">#REF!</definedName>
    <definedName name="ormari" localSheetId="0">#REF!</definedName>
    <definedName name="ormari" localSheetId="1">#REF!</definedName>
    <definedName name="ormari">#REF!</definedName>
    <definedName name="ost" localSheetId="0">#REF!</definedName>
    <definedName name="ost" localSheetId="1">#REF!</definedName>
    <definedName name="ost">#REF!</definedName>
    <definedName name="ostalo" localSheetId="0">#REF!</definedName>
    <definedName name="ostalo" localSheetId="1">#REF!</definedName>
    <definedName name="ostalo">#REF!</definedName>
    <definedName name="poc_zbroja" localSheetId="1">#REF!</definedName>
    <definedName name="poc_zbroja">#REF!</definedName>
    <definedName name="_xlnm.Print_Area" localSheetId="0">NASLOVNICA!$A$1:$F$50</definedName>
    <definedName name="_xlnm.Print_Area" localSheetId="1">'OPĆI UVJETI'!$A$1:$F$81</definedName>
    <definedName name="_xlnm.Print_Area" localSheetId="3">'Sportski teren'!$A$1:$F$142</definedName>
    <definedName name="_xlnm.Print_Area" localSheetId="4">'Sveukupna rekapitulacija'!$A$1:$F$84</definedName>
    <definedName name="POPUST">[4]FAKTORI!$B$2</definedName>
    <definedName name="POPUST_2">[5]FAKTORI!$B$3</definedName>
    <definedName name="prekidači" localSheetId="0">#REF!</definedName>
    <definedName name="prekidači" localSheetId="1">#REF!</definedName>
    <definedName name="prekidači">#REF!</definedName>
    <definedName name="Pripr_16.1.">'[3]16. Prometnice'!$G$66</definedName>
    <definedName name="prova" localSheetId="1">#REF!</definedName>
    <definedName name="prova">#REF!</definedName>
    <definedName name="rabpr10" localSheetId="0">#REF!</definedName>
    <definedName name="rabpr10" localSheetId="1">#REF!</definedName>
    <definedName name="rabpr10">#REF!</definedName>
    <definedName name="rabpr11" localSheetId="0">#REF!</definedName>
    <definedName name="rabpr11" localSheetId="1">#REF!</definedName>
    <definedName name="rabpr11">#REF!</definedName>
    <definedName name="rabpr12" localSheetId="1">#REF!</definedName>
    <definedName name="rabpr12">#REF!</definedName>
    <definedName name="rabpr2" localSheetId="1">#REF!</definedName>
    <definedName name="rabpr2">#REF!</definedName>
    <definedName name="rabpr3" localSheetId="1">#REF!</definedName>
    <definedName name="rabpr3">#REF!</definedName>
    <definedName name="rabpr4" localSheetId="1">#REF!</definedName>
    <definedName name="rabpr4">#REF!</definedName>
    <definedName name="rabpr5" localSheetId="1">#REF!</definedName>
    <definedName name="rabpr5">#REF!</definedName>
    <definedName name="rabpr6" localSheetId="1">#REF!</definedName>
    <definedName name="rabpr6">#REF!</definedName>
    <definedName name="rabpr7" localSheetId="1">#REF!</definedName>
    <definedName name="rabpr7">#REF!</definedName>
    <definedName name="rabpr8" localSheetId="1">#REF!</definedName>
    <definedName name="rabpr8">#REF!</definedName>
    <definedName name="rabprek" localSheetId="0">#REF!</definedName>
    <definedName name="rabprek" localSheetId="1">#REF!</definedName>
    <definedName name="rabprek">#REF!</definedName>
    <definedName name="rasv07" localSheetId="0">#REF!</definedName>
    <definedName name="rasv07" localSheetId="1">#REF!</definedName>
    <definedName name="rasv07">#REF!</definedName>
    <definedName name="rasvj" localSheetId="0">#REF!</definedName>
    <definedName name="rasvj" localSheetId="1">#REF!</definedName>
    <definedName name="rasvj">#REF!</definedName>
    <definedName name="rasvjeta" localSheetId="0">#REF!</definedName>
    <definedName name="rasvjeta" localSheetId="1">#REF!</definedName>
    <definedName name="rasvjeta">#REF!</definedName>
    <definedName name="REALIZACIJA_1997">'[6]Osn-Pod'!$E$5</definedName>
    <definedName name="rk_1">[2]POMOĆNI!$B$77</definedName>
    <definedName name="rk1v">[2]POMOĆNI!$L$56</definedName>
    <definedName name="rkh">[2]POMOĆNI!$B$56</definedName>
    <definedName name="rkv">[2]POMOĆNI!$B$57</definedName>
    <definedName name="RR" localSheetId="1">#REF!</definedName>
    <definedName name="RR">#REF!</definedName>
    <definedName name="Sign_16.5.">'[3]16. Prometnice'!$G$408</definedName>
    <definedName name="UPOV" localSheetId="1">#REF!</definedName>
    <definedName name="UPOV">#REF!</definedName>
    <definedName name="VODA" localSheetId="1">#REF!</definedName>
    <definedName name="VODA">#REF!</definedName>
    <definedName name="Zem_16.2.">'[3]16. Prometnice'!$G$130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8" i="10" l="1"/>
  <c r="F127" i="10" l="1"/>
  <c r="F167" i="10"/>
  <c r="F74" i="6"/>
  <c r="F82" i="6" l="1"/>
  <c r="F69" i="6"/>
  <c r="F172" i="10"/>
  <c r="F84" i="6" l="1"/>
  <c r="F109" i="6" s="1"/>
  <c r="F112" i="6" s="1"/>
  <c r="F73" i="5" s="1"/>
  <c r="F162" i="10" l="1"/>
  <c r="F128" i="10"/>
  <c r="F126" i="10"/>
  <c r="F120" i="10"/>
  <c r="F121" i="10"/>
  <c r="F119" i="10"/>
  <c r="F109" i="10"/>
  <c r="F104" i="10"/>
  <c r="F99" i="10"/>
  <c r="F83" i="10"/>
  <c r="F78" i="10"/>
  <c r="F73" i="10"/>
  <c r="F68" i="10"/>
  <c r="F91" i="10" l="1"/>
  <c r="F206" i="10" s="1"/>
  <c r="F130" i="10"/>
  <c r="F210" i="10" s="1"/>
  <c r="F111" i="10"/>
  <c r="F208" i="10" s="1"/>
  <c r="F174" i="10"/>
  <c r="F212" i="10" s="1"/>
  <c r="F214" i="10" l="1"/>
  <c r="F71" i="5" s="1"/>
  <c r="E77" i="5" s="1"/>
  <c r="E79" i="5" s="1"/>
  <c r="E82" i="5" s="1"/>
</calcChain>
</file>

<file path=xl/sharedStrings.xml><?xml version="1.0" encoding="utf-8"?>
<sst xmlns="http://schemas.openxmlformats.org/spreadsheetml/2006/main" count="277" uniqueCount="193">
  <si>
    <t>kom</t>
  </si>
  <si>
    <t>PRIPREMNI RADOVI</t>
  </si>
  <si>
    <t>ZEMLJANI RADOVI</t>
  </si>
  <si>
    <t>BETONSKI I ARMIRANO-BETONSKI RADOVI</t>
  </si>
  <si>
    <t>Bjelovar</t>
  </si>
  <si>
    <t>SVEUKUPNA REKAPITULACIJA</t>
  </si>
  <si>
    <t xml:space="preserve">UKUPNA REKAPITULACIJA </t>
  </si>
  <si>
    <t>RED.BR.</t>
  </si>
  <si>
    <t>OPIS</t>
  </si>
  <si>
    <t>UKUPNA CIJENA</t>
  </si>
  <si>
    <t>1.</t>
  </si>
  <si>
    <t>SVEUKUPNO:</t>
  </si>
  <si>
    <t>PDV (25%):</t>
  </si>
  <si>
    <t xml:space="preserve">SVEUKUPNA REKAPITULACIJA </t>
  </si>
  <si>
    <t>JED. MJ.</t>
  </si>
  <si>
    <t>KOLIČINA</t>
  </si>
  <si>
    <t>JED. CIJENA</t>
  </si>
  <si>
    <t>2.</t>
  </si>
  <si>
    <t>UKUPNO</t>
  </si>
  <si>
    <t>1) PRIPREMNI RADOVI I OKOLIŠ</t>
  </si>
  <si>
    <t>PRIPREMNI RADOVI I OKOLIŠ</t>
  </si>
  <si>
    <t>NOGOMETNI TEREN</t>
  </si>
  <si>
    <t>Karakteristike četke:</t>
  </si>
  <si>
    <t>Dimenzije: min 185 x 185 x 185 cm</t>
  </si>
  <si>
    <t>Duljina plastičnih niti: min 20 cm</t>
  </si>
  <si>
    <t xml:space="preserve">Dobava i dostava trokut četke za traktor za redovno održavanje umjetnog travnjaka. </t>
  </si>
  <si>
    <t xml:space="preserve">  - beton</t>
  </si>
  <si>
    <t>kg</t>
  </si>
  <si>
    <t>TD: 94/22</t>
  </si>
  <si>
    <r>
      <rPr>
        <b/>
        <sz val="12"/>
        <color theme="1"/>
        <rFont val="Arial"/>
        <family val="2"/>
      </rPr>
      <t>INVESTITOR:</t>
    </r>
    <r>
      <rPr>
        <sz val="12"/>
        <color theme="1"/>
        <rFont val="Arial"/>
        <family val="2"/>
      </rPr>
      <t xml:space="preserve">        </t>
    </r>
  </si>
  <si>
    <t xml:space="preserve">       </t>
  </si>
  <si>
    <t>OPĆINA VELIKO TROJSTVO, Ul. braće Radić 28</t>
  </si>
  <si>
    <t xml:space="preserve">        </t>
  </si>
  <si>
    <t>43226 Veliko Trojstvo</t>
  </si>
  <si>
    <t>OIB: 85823514889</t>
  </si>
  <si>
    <t xml:space="preserve">GRAĐEVINA: </t>
  </si>
  <si>
    <t>SPORTSKO - REKREATIVNO IGRALIŠTE VELIKO TROJSTVO</t>
  </si>
  <si>
    <t>ZAHAVAT:</t>
  </si>
  <si>
    <t>UREĐENJE SPORTSKO-REKREATIVNOG IGRALIŠTA U VELIKOM TROJSTVU</t>
  </si>
  <si>
    <t xml:space="preserve">          </t>
  </si>
  <si>
    <t xml:space="preserve">LOKACIJA:  </t>
  </si>
  <si>
    <t>Općina Veliko Trojstvo</t>
  </si>
  <si>
    <t>T R O Š K O V N I K</t>
  </si>
  <si>
    <t>SA PROJEKTANTSKIM CIJENAMA</t>
  </si>
  <si>
    <t>PROJEKTANT:</t>
  </si>
  <si>
    <t>Mladen Carek, mag.ing.aedif., G 4956</t>
  </si>
  <si>
    <t>PROJEKTANT SURADNIK:</t>
  </si>
  <si>
    <t>Andrej Skec, bacc.ing.aedif.</t>
  </si>
  <si>
    <r>
      <t xml:space="preserve">za Prostor </t>
    </r>
    <r>
      <rPr>
        <b/>
        <sz val="12"/>
        <color rgb="FF00B050"/>
        <rFont val="Arial"/>
        <family val="2"/>
      </rPr>
      <t>EKO</t>
    </r>
    <r>
      <rPr>
        <sz val="12"/>
        <color theme="1"/>
        <rFont val="Arial"/>
        <family val="2"/>
      </rPr>
      <t xml:space="preserve"> direktor:</t>
    </r>
  </si>
  <si>
    <t>Mladen Carek, mag.ing.aedif.</t>
  </si>
  <si>
    <t>m'</t>
  </si>
  <si>
    <t>Obračun radova:</t>
  </si>
  <si>
    <t>Obračun po m demontirane ograde</t>
  </si>
  <si>
    <t>Obračun po m izrezanog asfalta</t>
  </si>
  <si>
    <t xml:space="preserve">Rad se obračunava po m² odvezenog afalta </t>
  </si>
  <si>
    <r>
      <t>m</t>
    </r>
    <r>
      <rPr>
        <vertAlign val="superscript"/>
        <sz val="11"/>
        <rFont val="Arial Narrow"/>
        <family val="2"/>
        <charset val="238"/>
      </rPr>
      <t>2</t>
    </r>
  </si>
  <si>
    <r>
      <t>m</t>
    </r>
    <r>
      <rPr>
        <vertAlign val="superscript"/>
        <sz val="11"/>
        <color theme="1"/>
        <rFont val="Arial Narrow"/>
        <family val="2"/>
        <charset val="238"/>
      </rPr>
      <t>2</t>
    </r>
  </si>
  <si>
    <t>Uklanjanje trave i niskog raslinja oko terena, čupanje i iskop korijenja te prijevoz, detaljno čišćenje i uklanjanje svog nepotrebnog materijala ostalog nakon izvedenih radova uključujući utovar i prijevoz na mjesto oporabe ili zbrinjavanja udaljeno do 10 km.</t>
  </si>
  <si>
    <t>Rad se obračunava po m² očišćene površine.</t>
  </si>
  <si>
    <r>
      <t>Rad se obračunava po m</t>
    </r>
    <r>
      <rPr>
        <vertAlign val="superscript"/>
        <sz val="11"/>
        <color theme="1"/>
        <rFont val="Arial Narrow"/>
        <family val="2"/>
        <charset val="238"/>
      </rPr>
      <t>3</t>
    </r>
    <r>
      <rPr>
        <sz val="11"/>
        <color theme="1"/>
        <rFont val="Arial Narrow"/>
        <family val="2"/>
        <charset val="238"/>
      </rPr>
      <t xml:space="preserve"> iskopanog materijala.</t>
    </r>
  </si>
  <si>
    <r>
      <t>m</t>
    </r>
    <r>
      <rPr>
        <vertAlign val="superscript"/>
        <sz val="11"/>
        <color theme="1"/>
        <rFont val="Arial Narrow"/>
        <family val="2"/>
        <charset val="238"/>
      </rPr>
      <t>3</t>
    </r>
  </si>
  <si>
    <r>
      <t>Obračun je po m</t>
    </r>
    <r>
      <rPr>
        <vertAlign val="superscript"/>
        <sz val="11"/>
        <rFont val="Arial Narrow"/>
        <family val="2"/>
        <charset val="238"/>
      </rPr>
      <t>3</t>
    </r>
    <r>
      <rPr>
        <sz val="11"/>
        <rFont val="Arial Narrow"/>
        <family val="2"/>
        <charset val="238"/>
      </rPr>
      <t xml:space="preserve"> izvedenog nosivog sloja. </t>
    </r>
  </si>
  <si>
    <t>m³</t>
  </si>
  <si>
    <r>
      <t>m</t>
    </r>
    <r>
      <rPr>
        <vertAlign val="superscript"/>
        <sz val="11"/>
        <rFont val="Arial Narrow"/>
        <family val="2"/>
        <charset val="238"/>
      </rPr>
      <t>3</t>
    </r>
  </si>
  <si>
    <t xml:space="preserve"> - oplata</t>
  </si>
  <si>
    <t xml:space="preserve"> - armatura</t>
  </si>
  <si>
    <t>Obračun je po kom montiranog stupa</t>
  </si>
  <si>
    <r>
      <t>Obračun radova po m</t>
    </r>
    <r>
      <rPr>
        <vertAlign val="superscript"/>
        <sz val="11"/>
        <rFont val="Arial Narrow"/>
        <family val="2"/>
        <charset val="238"/>
      </rPr>
      <t>2</t>
    </r>
    <r>
      <rPr>
        <sz val="11"/>
        <rFont val="Arial Narrow"/>
        <family val="2"/>
        <charset val="238"/>
      </rPr>
      <t xml:space="preserve"> postavljene zaštitne mreže</t>
    </r>
  </si>
  <si>
    <t>MONTAŽNI RADOVI</t>
  </si>
  <si>
    <t>REKAPITULACIJA  - Pripremni radovi i okoliš</t>
  </si>
  <si>
    <t>Rad se obračunava po m² izvedenog umjetnog travnjaka</t>
  </si>
  <si>
    <t>Rad se obračunava po kom dobavljene četke</t>
  </si>
  <si>
    <t>REKAPITULACIJA  - NOGOMETNI TEREN</t>
  </si>
  <si>
    <t>DEMONTAŽA POSTOJEĆE OGRADE</t>
  </si>
  <si>
    <t>REZANJE POSTOJEĆIH ASFALTNIH POVRŠINA</t>
  </si>
  <si>
    <t xml:space="preserve">RAZBIJANJE, UTOVAR I ODVOZ IZREZANOG ASFALTA </t>
  </si>
  <si>
    <t>UKLANJANJE TRAVE OKO TERENA</t>
  </si>
  <si>
    <t>ISKOP ZA PROŠIRENJE NOVOG NOGOMETNOG TERENA</t>
  </si>
  <si>
    <t>IZRADA NOSIVOG SLOJA PROŠIRENJA NOVOG NOGOMETNOG TERENA</t>
  </si>
  <si>
    <t xml:space="preserve">Nabava, doprema i ugradnja (strojno razastiranje,fino planiranje i zbijanje do traženog modula stišljivosti ili stupnja zbijenosti na uređenu i preuzetu podlogu) kamenog materijala (prirodnog šljunka ili tucanika) granulacije 0-63 mm za izradu nosivog sloja proširenja nogometnog terena u sloju debljine 20 cm.  Minimalna zbijenost iznosi 60 MPa. Stupanj zbijenosti mora iznositi min. 98% standardnog Proctora. Kote posteljice mogu odstupati najviše za ± 3 cm. Ravnost se mjeri uzdužno, poprečno i dijagonalno. Kameni materijal nanositi u slojevima i dobro uvaljati. Gornja površina mora biti ravna (planiranje na točnost ± 1 cm), kompaktna. Izvedba radova, obračun radova i kontrola kvalitete prema OTU 5-01. </t>
  </si>
  <si>
    <t>AB PLOČA PROŠIRENJA NOVOG NOGOMETNOG TERENA</t>
  </si>
  <si>
    <t>ZAŠTITNA MREŽA</t>
  </si>
  <si>
    <t>2.A.2</t>
  </si>
  <si>
    <t>2.A.1</t>
  </si>
  <si>
    <t>2.A</t>
  </si>
  <si>
    <t>2.A.3</t>
  </si>
  <si>
    <t>ČETKE ZA ODRŽAVANJE UMJETNOG TRAVNJAKA</t>
  </si>
  <si>
    <t>Ukupno 2.A-MONTAŽNI RADOVI:</t>
  </si>
  <si>
    <t>1.A</t>
  </si>
  <si>
    <t>1.A.1</t>
  </si>
  <si>
    <t>1.A.2</t>
  </si>
  <si>
    <t>1.A.3</t>
  </si>
  <si>
    <t>1.A.4</t>
  </si>
  <si>
    <t>Ukupno 1.A-PRIPREMNI RADOVI :</t>
  </si>
  <si>
    <t>1.B</t>
  </si>
  <si>
    <t>1.B.1</t>
  </si>
  <si>
    <t>Ukupno 1.B-ZEMLJANI RADOVI:</t>
  </si>
  <si>
    <t>1.C</t>
  </si>
  <si>
    <t>1.C.1</t>
  </si>
  <si>
    <t>1.C.2</t>
  </si>
  <si>
    <t>Ukupno 1.C-BETONSKI I ARMIRANO-BETONSKI RADOVI:</t>
  </si>
  <si>
    <t>1.D</t>
  </si>
  <si>
    <t>1.D.1</t>
  </si>
  <si>
    <t>1.D.2</t>
  </si>
  <si>
    <t>Ukupno 1.D-MONTAŽNI RADOVI:</t>
  </si>
  <si>
    <t>OPĆI UVJETI UZ TROŠKOVNIK</t>
  </si>
  <si>
    <t>UVJETI IZGRADNJE</t>
  </si>
  <si>
    <t xml:space="preserve">1. Svi radovi iz ovog troškovnika moraju biti izvedeni stručno, precizno i savjesno prema danom troškovničkom opisu i projektu, te moraju odgovarati važećim tehničkim propisima i normativima. 
</t>
  </si>
  <si>
    <t xml:space="preserve">2. U cijeni pojedinih stavaka obuhvaćeni su svi troškovi za puno dovršenje stavke, sav rad, materijal, sve pripomoći, svi prijevozi i prijenosi, razni doprinosi, dodaci i režijski troškovi, sva potrebna ispitivanja i funkcionalne probe do potpune funkcionalnosti, čišćenje, izdavanje atesta, izrada svih projekata izvedenog stanja, obučavanja korisnika opreme, sitni spojni, montažni i brtveni materijal, tehnička dokumentacija sustava, tehnički listovi, atesti i certifikati ugrađene opreme, dokumentacije za rukovanje i održavanje sustava, certifikati o protokolarnim mjerenjima, te svi drugi troškovi izvoditelja vezani na organizaciju gradilišta. </t>
  </si>
  <si>
    <t>3. Sav upotrijebljeni materijal i oprema moraju biti kvalitetan i odgovarati odredbama odgovarajućih standarda i propisa. Za sav materijal i opremu koji će se upotrijebiti za građenje, izvoditelj radova mora pribaviti uvjerenje o kvaliteti materijala.</t>
  </si>
  <si>
    <t>4. Eventualne izmjene materijala, opreme ili načina izvedbe tijekom gradnje moraju se izvršiti isključivo pismenim dogovorom s projektantom i nadzornim inženjerom. Svi vantroškovnički radovi koji se neće utvrditi na gore opisani način, neće se moći priznati u obračunu. Osim toga, izvođač je obvezan pridržavati se uputa projektanta/nadzora u svim pitanjima koja se odnose na izbor i obradu materijala, opreme i način izvedbe pojedinih detalja, ukoliko to nije već detaljno opisano troškovnikom, a naročito u slučajevima kada se zahtjeva izvedba van propisanih standarda.</t>
  </si>
  <si>
    <t xml:space="preserve">5. U slučaju da opis pojedine stavke nije dovoljno jasan, mjerodavna je samo uputa i tumačenje projektanta/nadzora. O tome se izvođač treba informirati već prilikom sastavljanja jedinične cijene. Sve eventualne nejasnoće izvođač treba riješiti sa Investitorom prije davanja ponude, jer se naknadni zahtjevi neće uvažiti. </t>
  </si>
  <si>
    <t>6. Za sve elemente koji se ugrađuju potrebna je izmjera na objektu  i  provjera  prije  izvođenja. Po donošenju materijala i opreme na gradilište, uz poziv izvoditelja, pregled materijala obavit će nadzorni inženjer i njegovo stanje konstatirati u građevinskom dnevniku, odgovara li predmetni materijal standardima i uvjetima iz  troškovnika i projekta. Zabranjena je upotreba materijala - osnovnog ili pomoćnog, koji nije predviđen opisom, nacrtima i detaljima, osim ukoliko nije dogovorno utvrđeno sa Investitorom ili nadzornim inženjerom. Ukoliko izvođač ipak izvede radove na neodgovarajući način i od neodgovarajućih materijala, dužan je na svoj trošak izvesti iste od materijala i opreme tražene kvalitete i na opisan način, uz prethodno otklanjanje nekvalitetnih radova. Izvoditelj treba kvalitetu ugrađenih materijala i stručnosti radnika dokazati odgovarajućim atestima i uvjerenjima izdanim od strane za to ovlaštene organizacije. Po završetku izvedenih radova, ali i u toku radova ukoliko je nužno zbog usklađivanja s drugim izvoditeljima, izvoditelj radova je dužan počistiti radni prostor i susjedne prostore, plohe i prethodno izvedene radove koje je svojim radom zaprljao, ili iste radove dogovoriti sa drugim izvoditeljem a sve na svoj trošak uključivo s odvozom sveg otpadnog materijala ili opreme s gradilišta.</t>
  </si>
  <si>
    <t xml:space="preserve">7. Radovi moraju biti izvedeni prema projektu, te izvoditelj ne smije vršiti nikakve promjene ili odstupanja od projekta bez odobrenja stručnog nadzora, investitora i projektanta. Sva eventualna odstupanja od projekta moraju se upisati u građevinski dnevnik od strane nadzornog inženjera i moraju biti usuglašena od strane investitora. </t>
  </si>
  <si>
    <t>8. Izvođač radova je dužan prije početka radova kontrolirati izmjere postojećeg stanja građevine i opreme. Ukoliko se pokažu eventualne nejednakosti između projekta i stanja na gradilištu, izvođač radova je dužan pravovremeno o tome obavijestiti investitora i nadzornog inženjera, te zatražiti objašnjenja. Sve mjere u projektnoj dokumentaciji provjeriti u naravi. Sva kontrola se vrši bez posebne naplate. Izvođač je obvezan registrirati sve izmjene i eventualna dimenzijska odstupanja stvarnog stanja od projektne dokumentacije, te sukladno tome izraditi projekt izvedbenog stanja sa stvarnim mjerama te ga prije početka radova dostaviti investitoru i glavnom projektantu na odobrenje.</t>
  </si>
  <si>
    <t>9. Bez odobrenja Investitora i glavnog projektanta, izvoditelj ne smije upotrebljavati materijale i opremu koji nisu predviđeni projektom ili  troškovnikom. Za čitavo vrijeme građenja izvoditelj je dužan održavati potrebnu čistoću na gradilištu. Svi radovi iz troškovnika obračunat će se prema "Prosječnim normama u graditeljstvu" ukoliko u pojedinim stavkama nije drugačije označeno. Obračun radova vršiti će se prema odredbama iz ugovora između izvoditelja i investitora.</t>
  </si>
  <si>
    <t xml:space="preserve">10. Nakon završetka izgradnje odnosno primopredaje radova, izvoditelj je dužan s gradilišta ukloniti o svom trošku sve privremene objekte, deponije materijala i sl. Za vrijeme izvođenja radova izvoditelj mora primjenjivati sva potrebna sredstva zaštite na radu kako bi osigurao izvođenje radova na siguran način, a u svrhu zaštite života i zdravlja svojih i drugih djelatnika, slučajnih prolaznika i sl., te osiguranja uvjeta da ne dođe do oštećenja susjednih objekata. Izvoditelj se u tijeku gradnje mora pridržavati odredba Zakona o gradnji, Zakona o zaštiti na radu i drugih važećih zakona, pravilnika i propisa RH. </t>
  </si>
  <si>
    <t xml:space="preserve">11. Prilikom izvođenja radova, izvoditelj treba zaštititi sve susjedne plohe, postojeću opremu, dijelove konstrukcije i prethodno izvedene radove na prikladan način, tako da ne dođe do oštećenja navedenoga. Troškove zaštite treba izvoditelj uračunati u jediničnu cijenu. Ukoliko ipak dođe do oštećenja gore navedenog za koje je odgovoran izvoditelj ili njegov kooperant, dužan je iste u svom trošku dovesti u stanje prije oštećenja ili naručiti iste radove kod drugog izvoditelja na svoj teret. </t>
  </si>
  <si>
    <t xml:space="preserve">12. Popravak treba izvesti u primarno određenom roku ili dogovorno. Osim navedenih općih uvjeta, za određene grupe radova vrijede posebne opće napomene kojih se zajedno sa ovim općim uvjetima treba pridržavati. Opći uvjeti na pojedinih grupa radova odnose se na sve stavke radova te grupe, osim ako u opisu stavke nije drugačije opisano. Ukoliko materijal i oprema u pojedinim stavkama nije naznačena ili nije dovoljno jasno precizirana u pogledu kvalitete, izvođač je dužan upotrijebiti prvoklasni materijal ili opremu. </t>
  </si>
  <si>
    <t xml:space="preserve">13. Pri radu treba obavezno primjenjivati sve potrebne mjere zaštite na radu, naročito zaštite od požara. Ukoliko nadzorni inženjer  ili  koordinator  II   ustanovi da se izvoditelj ne pridržava pravila može mu se zabranit daljnji rad dok ga ne organizira u skladu s pravilima. Izvoditelj je također dužan ukloniti sve zaštitne i pomoćne konstrukcije u roku koji je predviđen za izvođenje radova i na svoj trošak. </t>
  </si>
  <si>
    <t xml:space="preserve">14. Jedinične cijene primjenjivat će se na izvedbene količine bez obzira u kojem postotku iste odstupaju od količine u troškovniku. U cijenu koštanja treba uključiti izradu radioničkih nacrta za sve elemente koji nisu standardne proizvodnje, prvorazrednu izvedbu, dopremu, ugradnju, montažu i razmještaj. Troškovnikom su obuhvaćeni svi radovi i materijal za odgovarajuće stavke radova. Svi radovi moraju biti izvedeni kvalitetno i sa stručnom radnom snagom. Kvalitetan rad se mora postići nezavisno od uvjeta lokacije i vremenskih prilika. Za vrijeme izvođenja radova izvođač treba poduzeti sve potrebne mjere za zaštitu od oštećenja građevina, instalacija i opreme. </t>
  </si>
  <si>
    <t>15. Materijali  i novo ugrađena oprema za sve radove moraju odgovarati odredbama HRN-a, tehničkim uvjetima, ISO i DIN standardima, i ostalim postojećim propisima. Za sve ugrađene materijale, izvođač je dužan pribaviti ateste. U jediničnim cijenama ponuđenih stavaka moraju biti obuhvaćeni svi troškovi za potpuno dovršenje predviđenog rada, kao dobava i ugradnja  materijala (bez  obzira  na  navod  u  pojedinoj  stavci  troškovnika)  sa prijevozima i prijenosima, radne  skele,  oplate, troškovi  mehanizacije, radna snaga sa svim dodacima, svi režijski troškovi, društvene obaveze i ostalo  tako da je ponuđena cijena konačna. Obračun radova vršit će se na temelju stvarno izvedenih količina a na način kako je to predviđeno u prosječnim normama u građevinarstvu, ako u pojedinoj stavci ovog troškovnika nije određen drugi način obračuna.</t>
  </si>
  <si>
    <t xml:space="preserve">16. Cijene pojedinih radova moraju sadržavati sve elemente koji određuju cijenu gotovog proizvoda, a u skladu sa odredbama troškovnika. Ako izvođač sumnja u valjanost ili kvalitetu nekog propisanog materijala i drži da za takvu izvedbu ne bi mogao preuzeti odgovornost, dužan je o tome obavijestiti projektanta s obrazloženjem i dokumentacijom. Konačnu odluku donosi projektant u suglasnosti s nadzornim inženjerom, nakon proučenog dokumentacijom. Konačnu odluku donosi projektant u suglasnosti s nadzornim inženjerom, nakon proučenog prijedloga izvođača. Sve radove izvoditelj treba izvesti u skladu sa opisima iz troškovnika, nacrtima i detaljima izvedbe, te važećim standardima i tehničkim uvjetima za odgovarajuću vrstu radova. Svi radovi će se obračunati u skladu sa važećim građevinskim normama. Ukoliko građevinske norme ne postoje za istu vrstu radova, treba se služiti tehničkim uvjetima za izvođenje odgovarajućih radova. </t>
  </si>
  <si>
    <t>MATERIJAL</t>
  </si>
  <si>
    <t>Pod tim nazivom se podrazumjeva ukupna cijena ugrađenog materijala tj. dobavna cijena  kako glavnog materijala, tako i pomoćnog, veznog i slično. U tu cijenu uključena je i cijena transportnih troškova bez obzira na prijevozno sredstvo sa svim prijenosima, utovarima i istovarima, te uskladištenje i čuvanje na gradilištu od uništenja (prebacivanje, zaštita i slično). Tu je uključeno i davanje potrebnih uzoraka kod određenih vrsta materijala, za potrebe kontrole, praćenja i analize kvalitete ugrađenog gradiva.</t>
  </si>
  <si>
    <t>RAD</t>
  </si>
  <si>
    <t>U kalkulaciju treba uključiti sav rad, kako glavni, tako i pomoćni, te sav unutrašnji transport, kako horizontalni tako i vertikalni. Ujedno treba uključiti i rad oko zaštite gotovih konstrukcija i opreme od štetnog atmosferskog utjecaja vlage, vrućine, hladnoće i sl. Sva potrebna čišćenja nakon završetka pojedinog rada, kod svih radova treba uključiti u jedinične cijene stavki, tj. neće se posebno plaćati, izuzev završnog čišćenja građevine.</t>
  </si>
  <si>
    <t>SKELE</t>
  </si>
  <si>
    <t>Sve lake, pokretne, pomoćne  skele,  bez obzira na visinu, ulaze u jediničnu cijenu dotičnog rada, osim fasadne skele za obradu fasade, koja se obračunava kao posebna stavka. Skela mora biti na vrijeme postavljena kako ne bi nastao zastoj u radu. Pod pojmom skela podrazumijeva se i prilaz istoj, te ograda, odnosno svi elementi potrebni za nesmetanu horizontalnu i vertikalnu komunikaciju putem iste. Kod zemljanih radova u jediničnu cijenu ulaze razupore, te mostovi za prebacivanje iskopa većih dubina. Ujedno su tu uključeni i prilazi, te mostovi za betoniranje konstrukcije i slično.</t>
  </si>
  <si>
    <t>OPLATA</t>
  </si>
  <si>
    <t>Kod izrade oplate predviđeno je podupiranje, uklještenje, te postava i skidanje iste. U cijenu ulazi kvašenje oplate prije betoniranja, odnosno premazivanjem odgovarajućim sredstvima za smanjenje prionjivosti betona na površinu oplate u određenim temperaturnim uvjetima ili pri određenim estetsko-tehnološkim zahtjevima konstrukcije (vidljivi betoni primjerice), kao i mazanje limenih kalupa. Po završetku betoniranja, sva se oplata nakon određenog vremena mora očistiti i sortirati.</t>
  </si>
  <si>
    <t>IZMJERE</t>
  </si>
  <si>
    <t xml:space="preserve">Ukoliko nije u pojedinoj stavci dan način rada, izvođač se u svemu treba pridržavati propisa HRN-a za pojedinu vrstu rada, prosječnih normi u građevinarstvu i uputa proizvođača materijala koji se upotrebljava ili ugrađuje. 
</t>
  </si>
  <si>
    <t>ZIMSKI I LJETNI RAD</t>
  </si>
  <si>
    <t>Ukoliko je u ugovoreni termin izvršenja kuću uključen i zimski odnosno ljetni period, to se neće posebno izvođaču priznavati na ime naknade za rad pri niskoj temperaturi, zaštita konstrukcija od hladnoće i vrućine, te atmosferskih nepogoda, odnosno sve potrebne radnje i predradnje moraju biti uključene u jedinični cijenu.</t>
  </si>
  <si>
    <t>Za vrijeme zime objekat se mora zaštititi. Svi eventualni smrznuti dijelovi moraju se ukloniti i izvesti ponovo bez bilo kakve naplate.  Izvođač o svom trošku mora organizirati radove u otežanim uvjetima, shodno terminskom planu gradnje i isto je uključeno u jedinične cjene  (primjerice grijanje agregata, dodatci protiv smrzavanja u betonu i sl.) U ljetnim uvjetima predviđeno je prekrivanje betoniranih dijelova građevine geotekstilom ili PE folijom.</t>
  </si>
  <si>
    <t>NAKNADNI RADOVI</t>
  </si>
  <si>
    <t>Za naknadne radove čiji opisi se ne nalaze u troškovniku, a koji se imaju izvesti po nalogu nadzornog inženjera, obračun se vrši po stvarnim troškovima rada i materijala.</t>
  </si>
  <si>
    <t>Za naknadne radove čiji se opisi nalaze u ugovornom troškovniku primjenjivati će se ugovorne jedinične cijene.</t>
  </si>
  <si>
    <t>Sva odstupanja stvarno izvedenih količina u odnosu na količine predviđene projektantskim troškovima (+ ili -) obračunati će se prema stvarno izvršenim radovima što će se sporazumno riješiti između predstavnika izvođača i nadzornog inženjera odnosno investitora.</t>
  </si>
  <si>
    <t>OSTALO</t>
  </si>
  <si>
    <t xml:space="preserve">U jedinične cijene stavki trebaju biti uračunati svi radovi i potrebni materijali, koji eventualno nisu posebno specificirani u samom troškovniku, a koji su (prema pravilima struke i pravilima dobrog zanata) potrebni za kvalitetan završetak rada, opisanog stavkom troškovnika. Po završetku radova, izvoditelj zajedno sa nadzornim inženjerom treba zapisnički ustanoviti kvalitetu izvedenih radova. Ukoliko se ustanovi da su radovi izvedeni nekvalitetno, izvoditelj je dužan iste ponovo izvesti u traženoj kvaliteti ili iste naručiti kod drugog izvoditelja, a sve u najkraćem dogovorenom roku i na svoj trošak. 
</t>
  </si>
  <si>
    <t xml:space="preserve">Po završetku svih radova na objektu izvođač je dužan ukloniti privremene objekte, očistiti gradilište o svom trošku odgovarajućim sredstvima čišćenja, pranja i sl. Cijela predmetna građevina od strane izvođača sa instalacijama i opremom mora se dovesti u potpuno čisto i ispravno stanje i u tom ih stanju odražavati do predaje na korištenje.
</t>
  </si>
  <si>
    <t>FAKTORI</t>
  </si>
  <si>
    <t>Na jediničnu cijenu stavke mora biti zaračunati faktor prema postojećim gospodarskim instrumentima na osnovu zakonskih propisa. Povrh toga izvođač ima faktorom obuhvatiti i slijedeće radove, koji se neće zasebno platiti, kao naknadni rad, i to:</t>
  </si>
  <si>
    <t xml:space="preserve">- </t>
  </si>
  <si>
    <t xml:space="preserve">mjere higijenske i zaštite na radu svih radnika i osoba na gradilištu </t>
  </si>
  <si>
    <t>kompletnu režiju gradilišta, uključujući dizalice, mostove, sitnu mehanizaciju i slično,</t>
  </si>
  <si>
    <t>gradilišne priključke vode i struje, odnosno izvedbu privremenog spoja na mrežu odvodnje, a u svemu prema shemi organizacije gradilišta,</t>
  </si>
  <si>
    <t>najamne troškove za posuđenu mehanizaciju, koju izvođač sam ne posjeduje, a potrebna mu je pri izvođenju rada,</t>
  </si>
  <si>
    <t xml:space="preserve">nalaganje temelja prije iskopa, </t>
  </si>
  <si>
    <t xml:space="preserve">sva ispitivanja materijala, zavarenih spojeva i ugrađenih uređaja s atestima </t>
  </si>
  <si>
    <t>ispitivanja dimnjaka u svrhu dobivanja potvrde dimnjačara o ispravnosti istog,</t>
  </si>
  <si>
    <t xml:space="preserve">barake za smještaj radnika i urede (kontejnere) gradilišta, </t>
  </si>
  <si>
    <t>uskladištenje materijala i elemenata za obrtničke i instalaterske radove do njihove ugradbe,</t>
  </si>
  <si>
    <t>uređenje gradilišta po završetku rada, sa otklanjanjem svih otpadaka, šute, ostataka građevnog materijala, inventara, pomoćnih objekata itd.</t>
  </si>
  <si>
    <t>izvedba elaborata iskolčenja za objektat, te konačnu izradu elaborata iskolčenja za kompletno izvedenu građevinu</t>
  </si>
  <si>
    <t>Sve navedeno vrijedi za obrtničke i instalaterske radove s time što izvođač graditeljskih radova prima kao naknadu određeni postotak na ime pokrića režijskih i manipulativnih troškova na fakturne iznose, što treba regulirati Ugovorom.</t>
  </si>
  <si>
    <t>UREĐENJE SPORTSKOG TERENA 
VELIKO TROJSTVO</t>
  </si>
  <si>
    <t>k.č.br. 897/3, 897/4 k.o. Veliko Trojstvo</t>
  </si>
  <si>
    <t xml:space="preserve"> - IZMJENA I DOPUNA -</t>
  </si>
  <si>
    <t>Demontaža postojeće ograde oko igrališta. Ograda se sastoji od željeznih stupova i željeznih mreža kao ispune. Stavka uključuje demontažu, utovar, istovar i prijevoz materijala demontirane ograde na odlagalište. U cijenu je uključeno osiguranje objekata u neposrednoj blizini kao i nadzemnu i podzemnu infrastrukturu prilikom izvođenja radova. Visina ograde 2 - 6 m.</t>
  </si>
  <si>
    <t>Strojno razbijanje i skidanje asfalta širine 0,50m u dogovoru s nadzornim inženjeom. Postojeći sloj asfalta prosječne debljine 6 cm (stvarnu debljinu asfalta utvrditi na licu mjesta uz prisustvo nadzornog inženjera) potrebno je ukloniti s odvozom na deponiju. U cijenu stavke uključiti utovar i odvoz na deponiju koju osigurava izvoditelj radova. Razbijanje, utovar i odvoz izrezanog asfalta i betona na deponij udaljen do 10 km, uključivo s troškom deponiranja. Zbrinavanje prema Pravilniku o građevnom otpadu i otpadu koji sadrži azbest (NN 69/16).</t>
  </si>
  <si>
    <t xml:space="preserve">ISKOP ZA IZVEDBU TEMELJA STUPOVA SINTETIČKE OGRADE OGRADE PARCELE </t>
  </si>
  <si>
    <t>Iskop materijala u tlu kategorije "C" za izradu temelja stupa, za sintetičku ogradu. Pozicije temelja stupova vidljive su na situaciji u grafičkom dijelu dokumentacije. Dimenzije temelja - 0,80m x 0,80m i dubine 1,0 m.  Predviđa se 80% strojnog i 20% ručnog iskopa.</t>
  </si>
  <si>
    <t xml:space="preserve">TEMELJI SAMCI (STOPE) MREŽNE (SINTETIČKE) OGRADE SPORTSKOG IGRALIŠTA </t>
  </si>
  <si>
    <t>STUPOVI ZA MREŽNU (SINTETIČKU) OGRADU</t>
  </si>
  <si>
    <t>UMJETNI TRAVNJAK - NOGOMETNI TEREN</t>
  </si>
  <si>
    <t>2) SPORTSKI TEREN</t>
  </si>
  <si>
    <t>Doprema, obrada i montaža stupova mrežne (sintetičke) ograde. Visina stupova nakon ugradnje u betonski temelj je 5 m mjereno od završne kote terena. Stupovi su postavljaju izravno u betonski temelj. Izvedba stupa je od cijevi fi 50 mm, debljine stijenke 5 mm, 3 komada složenih u trokut rešetkasto povezani sa cijevima fi 30 mm, debljine stijenke 2 mm. Dužine gotove konstrukcije iznosi 595 cm. Stupove je potrebno obojati u hardlux dvokomponetnu boju.</t>
  </si>
  <si>
    <t>RUČNO VITLO</t>
  </si>
  <si>
    <t>Nabava, doprema i montaža ručnog vitla nosivosti 270 kg. Vitlo se postavlja na vrh stupa mrežne (sintetičke) ograde i služi za napinjanje sajle na koju se postavlja sintetička mreža.
U cijenu stavke je potrebno uključiti sav potreban rad i materijal potreban za potpuno dovršenje stavke.</t>
  </si>
  <si>
    <t>Obračun je po kom montiranog ručnog vitla</t>
  </si>
  <si>
    <t>1.D.3</t>
  </si>
  <si>
    <t>Dobava, dostava i ugradnja nogometne umjetne trave, visina trave min. 40 mm' sa ispunom kvarcnog pijeska i gumenog granulata. Ponuđeni umjetni travnjak mora zadovoljavati FIFA-ne standarde pod nazivom "FIFA Quality". Linije u bijeloj boji debljine 100 mm' istog materijala kao i umjetna trava ugrađuju se u umjetni travnjak. 
Stavka obuhvaća nabavu svih materijala, transporte i sav potreban rad do potpune gotovosti igrališta.</t>
  </si>
  <si>
    <t>Rezanje asfalta u pravcu rotacionom pilom na mjestu proširenja nogometnog terena bez obzira na debljinu slojeva,  dubine prema potrebi. Radove izvoditi prema Općim tehničkim uvjetima (HC_OTU 1-03).</t>
  </si>
  <si>
    <t>Iskop materjala u tlu kategorije "C" na područja van postojećeg betonskog igrališta (proširenje novog nogometnog terena). Iskop se obavlja u prosječnoj  dubini od 0,3 m. Utovari i transport iskopanog materijala na deponij udaljen do 10km uključen u cijenu.</t>
  </si>
  <si>
    <t>1.B.2.</t>
  </si>
  <si>
    <t>1.B.3.</t>
  </si>
  <si>
    <r>
      <t>Nabava, doprema i  ugradnja betona C 25/30 za izradu armirano betonske ploče debljine 12 cm područja van postojećeg betonskog igrališta (proširenja nogometnog terena). U cijenu je uključena dobava, prijevoz, ugradba i njega svježeg betona, dobava, sječenje, savijanje, vezivanje i postava armature, te dobava, montaža i demontaža oplate.</t>
    </r>
    <r>
      <rPr>
        <sz val="11"/>
        <rFont val="Arial Narrow"/>
        <family val="2"/>
        <charset val="238"/>
      </rPr>
      <t xml:space="preserve"> Količina armature dana je aproksimativno (80kg/1m</t>
    </r>
    <r>
      <rPr>
        <vertAlign val="superscript"/>
        <sz val="11"/>
        <rFont val="Arial Narrow"/>
        <family val="2"/>
        <charset val="238"/>
      </rPr>
      <t>3</t>
    </r>
    <r>
      <rPr>
        <sz val="11"/>
        <rFont val="Arial Narrow"/>
        <family val="2"/>
        <charset val="238"/>
      </rPr>
      <t xml:space="preserve"> betona), stvarna količina biti će iskazana planom armature.  </t>
    </r>
  </si>
  <si>
    <t>Nabava, dobava i montaža zaštitne mreže izrađene od polietilena (PE), materijala koji je UV otporan na sve vanjske uvjete za igrališta, debljine 2,8 mm, okno 13 x 13 cm, zelene boje, dimenzija:
41,00 m x 5,00 m  x 3kom (615 m²)
22,00 m x 5,00 m  x 1kom (110 m²)
44,00 m x 5,00 m  x 1kom (220 m²)
14,00 m x 5,00 m  x 1kom (70 m²)
  7,00 m x 5,00 m  x 1kom (35 m²)
Zaštitna mreža montira se na postavljene stupove, a u cijenu je uračunata i čelična užad za montažu te sav rad, oprema, materijal i ostalo potrebno za potpuno dovršenje stavke kao što su:
 - pocinčano čelično uže Ø 3mm                       (450,00m)
 -stezaljke za čelično uže 3mm                           (65 kom)
 -natezni vijak oko kuka, M8                                 (18 kom)
 -karabineri 4x40                                                    (420 kom)
-obrubljivanje rubova zaštitne mreže špagom (450,00m)</t>
  </si>
  <si>
    <r>
      <t>Nabava, doprema i  ugradnja betona C 25/30 za učvršćivanje (fiksiranje)  stupova odnosno izradu temelja samaca dim. 0,80mx0,80mx1,00m mrežne (sintetičke) ograde sportskog terena. U cijenu je uključena dobava, prijevoz, ugradba i njega svježeg betona, dobava, sječenje, savijanje, vezivanje i postava armature, te dobava, montaža i demontaža oplate.Betonira se 6 kom temelja samaca. Količina armature dana je aproksimativno (80kg/1m</t>
    </r>
    <r>
      <rPr>
        <vertAlign val="superscript"/>
        <sz val="11"/>
        <color theme="1"/>
        <rFont val="Arial Narrow"/>
        <family val="2"/>
        <charset val="238"/>
      </rPr>
      <t>3</t>
    </r>
    <r>
      <rPr>
        <sz val="11"/>
        <color theme="1"/>
        <rFont val="Arial Narrow"/>
        <family val="2"/>
        <charset val="238"/>
      </rPr>
      <t xml:space="preserve"> betona).</t>
    </r>
  </si>
  <si>
    <t>MALONOGOMETNI GOLOVI S MREŽOM</t>
  </si>
  <si>
    <t xml:space="preserve">Dobava i postava malonogometnih golova dimenzija 300x200 cm  pogodnih za vanjsku upotrebu.  Konstrukcija: metalna,  pocinčana jednocijevna konstrukcija dimenzija 300x200 cm od četvrtastog profila 80x80 mm. 
U cijenu golova je uključena mreža i konstrukcija  za prihvat mreže na gol. Prije ugradnje investitoru  obavezno dostaviti sve pripadajuće ateste i certifikate. 
</t>
  </si>
  <si>
    <t>Rad se obračunava po kom postavljenog malonogometnog gola</t>
  </si>
  <si>
    <t>rujan, 2024.</t>
  </si>
  <si>
    <t>Bjelovar, rujan 2024. godine</t>
  </si>
  <si>
    <t>rujan,2024.</t>
  </si>
  <si>
    <t>1.A.5</t>
  </si>
  <si>
    <t>BUŠENJE RUPA U ASFALTU</t>
  </si>
  <si>
    <t>Rad se obračunava po kompletu izvedene stavke.</t>
  </si>
  <si>
    <t>Bušenje rupa u asfaltu Ø8 mm zbog odvodnje kapilarne vode sa sportskog terena. U cijenu stavke je potrebno uračunati sav rad i materijal potreban za potpuno dovršenje stavke.</t>
  </si>
  <si>
    <t>kompl.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</si>
</sst>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quot;kn&quot;"/>
    <numFmt numFmtId="165" formatCode="#,##0.00\ [$€-1]"/>
    <numFmt numFmtId="166" formatCode="0.0"/>
  </numFmts>
  <fonts count="54">
    <font>
      <sz val="11"/>
      <color theme="1"/>
      <name val="Calibri"/>
      <family val="2"/>
      <charset val="238"/>
      <scheme val="minor"/>
    </font>
    <font>
      <sz val="11"/>
      <color theme="1"/>
      <name val="Calibri"/>
      <family val="2"/>
      <charset val="238"/>
      <scheme val="minor"/>
    </font>
    <font>
      <sz val="10"/>
      <name val="Arial"/>
      <family val="2"/>
      <charset val="238"/>
    </font>
    <font>
      <sz val="12"/>
      <name val="HRHelvetica"/>
    </font>
    <font>
      <b/>
      <sz val="10"/>
      <name val="Arial"/>
      <family val="2"/>
      <charset val="238"/>
    </font>
    <font>
      <sz val="10"/>
      <color theme="1"/>
      <name val="Arial"/>
      <family val="2"/>
      <charset val="238"/>
    </font>
    <font>
      <b/>
      <sz val="12"/>
      <color theme="1"/>
      <name val="Arial"/>
      <family val="2"/>
      <charset val="238"/>
    </font>
    <font>
      <b/>
      <sz val="10"/>
      <color theme="1"/>
      <name val="Arial"/>
      <family val="2"/>
      <charset val="238"/>
    </font>
    <font>
      <sz val="11"/>
      <color rgb="FFFF0000"/>
      <name val="Calibri"/>
      <family val="2"/>
      <charset val="238"/>
      <scheme val="minor"/>
    </font>
    <font>
      <sz val="11"/>
      <color theme="1"/>
      <name val="Calibri"/>
      <family val="2"/>
      <scheme val="minor"/>
    </font>
    <font>
      <sz val="11"/>
      <name val="Arial Narrow"/>
      <family val="2"/>
      <charset val="238"/>
    </font>
    <font>
      <sz val="10"/>
      <name val="Arial Narrow"/>
      <family val="2"/>
      <charset val="238"/>
    </font>
    <font>
      <sz val="8"/>
      <name val="Arial Narrow"/>
      <family val="2"/>
      <charset val="238"/>
    </font>
    <font>
      <sz val="11"/>
      <color rgb="FFFF0000"/>
      <name val="Arial Narrow"/>
      <family val="2"/>
      <charset val="238"/>
    </font>
    <font>
      <sz val="12"/>
      <name val="Arial"/>
      <family val="2"/>
    </font>
    <font>
      <sz val="12"/>
      <color rgb="FFFF0000"/>
      <name val="Arial"/>
      <family val="2"/>
    </font>
    <font>
      <sz val="12"/>
      <color theme="1"/>
      <name val="Arial"/>
      <family val="2"/>
    </font>
    <font>
      <b/>
      <sz val="12"/>
      <name val="Arial"/>
      <family val="2"/>
      <charset val="238"/>
    </font>
    <font>
      <sz val="12"/>
      <name val="Arial"/>
      <family val="2"/>
      <charset val="238"/>
    </font>
    <font>
      <b/>
      <sz val="12"/>
      <name val="Arial"/>
      <family val="2"/>
    </font>
    <font>
      <b/>
      <sz val="20"/>
      <name val="Arial"/>
      <family val="2"/>
    </font>
    <font>
      <sz val="11"/>
      <name val="Calibri"/>
      <family val="2"/>
      <charset val="238"/>
      <scheme val="minor"/>
    </font>
    <font>
      <sz val="11"/>
      <color theme="1"/>
      <name val="Arial"/>
      <family val="2"/>
    </font>
    <font>
      <b/>
      <sz val="14"/>
      <color indexed="8"/>
      <name val="Arial Narrow"/>
      <family val="2"/>
      <charset val="238"/>
    </font>
    <font>
      <sz val="11"/>
      <color indexed="8"/>
      <name val="Arial Narrow"/>
      <family val="2"/>
      <charset val="238"/>
    </font>
    <font>
      <sz val="9"/>
      <name val="Arial Narrow"/>
      <family val="2"/>
      <charset val="238"/>
    </font>
    <font>
      <b/>
      <sz val="12"/>
      <color indexed="8"/>
      <name val="Arial Narrow"/>
      <family val="2"/>
      <charset val="238"/>
    </font>
    <font>
      <b/>
      <sz val="11"/>
      <color indexed="8"/>
      <name val="Arial Narrow"/>
      <family val="2"/>
      <charset val="238"/>
    </font>
    <font>
      <sz val="14"/>
      <color indexed="8"/>
      <name val="Arial Narrow"/>
      <family val="2"/>
      <charset val="238"/>
    </font>
    <font>
      <sz val="16"/>
      <color indexed="8"/>
      <name val="Arial Narrow"/>
      <family val="2"/>
      <charset val="238"/>
    </font>
    <font>
      <b/>
      <sz val="16"/>
      <color indexed="8"/>
      <name val="Arial Narrow"/>
      <family val="2"/>
    </font>
    <font>
      <b/>
      <sz val="11"/>
      <color theme="1"/>
      <name val="Arial Narrow"/>
      <family val="2"/>
      <charset val="238"/>
    </font>
    <font>
      <sz val="11"/>
      <color theme="1"/>
      <name val="Arial Narrow"/>
      <family val="2"/>
      <charset val="238"/>
    </font>
    <font>
      <sz val="11"/>
      <color rgb="FFFF0000"/>
      <name val="Arial Narrow"/>
      <family val="2"/>
    </font>
    <font>
      <b/>
      <sz val="11"/>
      <name val="Arial Narrow"/>
      <family val="2"/>
    </font>
    <font>
      <b/>
      <sz val="14"/>
      <name val="Arial Narrow"/>
      <family val="2"/>
      <charset val="238"/>
    </font>
    <font>
      <sz val="12"/>
      <name val="Arial Narrow"/>
      <family val="2"/>
    </font>
    <font>
      <b/>
      <sz val="11"/>
      <color rgb="FFFF0000"/>
      <name val="Arial Narrow"/>
      <family val="2"/>
      <charset val="238"/>
    </font>
    <font>
      <b/>
      <sz val="12"/>
      <color rgb="FFFF0000"/>
      <name val="Arial Narrow"/>
      <family val="2"/>
      <charset val="238"/>
    </font>
    <font>
      <b/>
      <sz val="12"/>
      <name val="Arial Narrow"/>
      <family val="2"/>
      <charset val="238"/>
    </font>
    <font>
      <sz val="12"/>
      <color indexed="8"/>
      <name val="Arial Narrow"/>
      <family val="2"/>
      <charset val="238"/>
    </font>
    <font>
      <vertAlign val="superscript"/>
      <sz val="11"/>
      <color theme="1"/>
      <name val="Arial Narrow"/>
      <family val="2"/>
      <charset val="238"/>
    </font>
    <font>
      <b/>
      <sz val="12"/>
      <color theme="1"/>
      <name val="Arial"/>
      <family val="2"/>
    </font>
    <font>
      <b/>
      <sz val="28"/>
      <color theme="1"/>
      <name val="Arial"/>
      <family val="2"/>
    </font>
    <font>
      <sz val="18"/>
      <color theme="1"/>
      <name val="Arial"/>
      <family val="2"/>
    </font>
    <font>
      <sz val="18"/>
      <color theme="1"/>
      <name val="Arial"/>
      <family val="2"/>
      <charset val="238"/>
    </font>
    <font>
      <b/>
      <sz val="12"/>
      <color rgb="FF00B050"/>
      <name val="Arial"/>
      <family val="2"/>
    </font>
    <font>
      <vertAlign val="superscript"/>
      <sz val="11"/>
      <name val="Arial Narrow"/>
      <family val="2"/>
      <charset val="238"/>
    </font>
    <font>
      <b/>
      <sz val="9"/>
      <name val="Tahoma"/>
      <family val="2"/>
    </font>
    <font>
      <sz val="10"/>
      <name val="Arial"/>
      <family val="2"/>
    </font>
    <font>
      <b/>
      <sz val="10"/>
      <name val="Arial Narrow"/>
      <family val="2"/>
      <charset val="238"/>
    </font>
    <font>
      <u/>
      <sz val="11"/>
      <name val="Arial Narrow"/>
      <family val="2"/>
    </font>
    <font>
      <sz val="10"/>
      <color rgb="FF000000"/>
      <name val="Arial Narrow"/>
      <family val="2"/>
      <charset val="238"/>
    </font>
    <font>
      <b/>
      <sz val="11"/>
      <name val="Arial Narrow"/>
      <family val="2"/>
      <charset val="238"/>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s>
  <borders count="3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s>
  <cellStyleXfs count="8">
    <xf numFmtId="0" fontId="0" fillId="0" borderId="0"/>
    <xf numFmtId="43" fontId="1" fillId="0" borderId="0" applyFont="0" applyFill="0" applyBorder="0" applyAlignment="0" applyProtection="0"/>
    <xf numFmtId="0" fontId="2" fillId="0" borderId="0"/>
    <xf numFmtId="0" fontId="3" fillId="0" borderId="0"/>
    <xf numFmtId="0" fontId="9" fillId="0" borderId="0"/>
    <xf numFmtId="49" fontId="48" fillId="4" borderId="16" applyAlignment="0">
      <alignment horizontal="left" vertical="center"/>
    </xf>
    <xf numFmtId="0" fontId="3" fillId="0" borderId="0"/>
    <xf numFmtId="0" fontId="49" fillId="0" borderId="0"/>
  </cellStyleXfs>
  <cellXfs count="286">
    <xf numFmtId="0" fontId="0" fillId="0" borderId="0" xfId="0"/>
    <xf numFmtId="0" fontId="5" fillId="0" borderId="0" xfId="0" applyFont="1"/>
    <xf numFmtId="0" fontId="7" fillId="0" borderId="0" xfId="0" applyFont="1"/>
    <xf numFmtId="0" fontId="5" fillId="0" borderId="0" xfId="0" applyFont="1" applyAlignment="1">
      <alignment horizontal="center"/>
    </xf>
    <xf numFmtId="0" fontId="7" fillId="0" borderId="0" xfId="0" applyFont="1" applyAlignment="1">
      <alignment horizontal="right" vertical="top"/>
    </xf>
    <xf numFmtId="0" fontId="8" fillId="0" borderId="0" xfId="0" applyFont="1" applyAlignment="1">
      <alignment vertical="center"/>
    </xf>
    <xf numFmtId="0" fontId="8" fillId="0" borderId="0" xfId="0" applyFont="1"/>
    <xf numFmtId="0" fontId="24" fillId="0" borderId="0" xfId="4" applyFont="1"/>
    <xf numFmtId="0" fontId="24" fillId="0" borderId="0" xfId="4" applyFont="1" applyAlignment="1">
      <alignment vertical="center"/>
    </xf>
    <xf numFmtId="164" fontId="24" fillId="0" borderId="0" xfId="4" applyNumberFormat="1" applyFont="1" applyAlignment="1">
      <alignment vertical="center"/>
    </xf>
    <xf numFmtId="0" fontId="31" fillId="0" borderId="0" xfId="0" applyFont="1" applyAlignment="1">
      <alignment horizontal="right" vertical="top"/>
    </xf>
    <xf numFmtId="0" fontId="31" fillId="0" borderId="0" xfId="0" applyFont="1"/>
    <xf numFmtId="0" fontId="32" fillId="0" borderId="0" xfId="0" applyFont="1" applyAlignment="1">
      <alignment horizontal="center"/>
    </xf>
    <xf numFmtId="0" fontId="32" fillId="0" borderId="0" xfId="0" applyFont="1"/>
    <xf numFmtId="0" fontId="32" fillId="0" borderId="0" xfId="0" applyFont="1" applyAlignment="1">
      <alignment horizontal="justify" vertical="top" wrapText="1"/>
    </xf>
    <xf numFmtId="3" fontId="10" fillId="0" borderId="5" xfId="4" applyNumberFormat="1" applyFont="1" applyBorder="1" applyAlignment="1">
      <alignment vertical="center" wrapText="1"/>
    </xf>
    <xf numFmtId="0" fontId="2" fillId="0" borderId="0" xfId="4" applyFont="1"/>
    <xf numFmtId="3" fontId="10" fillId="0" borderId="0" xfId="4" applyNumberFormat="1" applyFont="1" applyAlignment="1">
      <alignment vertical="center" wrapText="1"/>
    </xf>
    <xf numFmtId="0" fontId="24" fillId="0" borderId="0" xfId="4" applyFont="1" applyAlignment="1">
      <alignment horizontal="left"/>
    </xf>
    <xf numFmtId="164" fontId="26" fillId="0" borderId="0" xfId="4" applyNumberFormat="1" applyFont="1" applyAlignment="1">
      <alignment vertical="center"/>
    </xf>
    <xf numFmtId="0" fontId="26" fillId="0" borderId="0" xfId="4" applyFont="1" applyAlignment="1">
      <alignment vertical="center"/>
    </xf>
    <xf numFmtId="0" fontId="0" fillId="0" borderId="0" xfId="0" applyAlignment="1">
      <alignment vertical="center"/>
    </xf>
    <xf numFmtId="0" fontId="16" fillId="0" borderId="0" xfId="0" applyFont="1"/>
    <xf numFmtId="0" fontId="11" fillId="0" borderId="0" xfId="7" applyFont="1"/>
    <xf numFmtId="2" fontId="50" fillId="0" borderId="0" xfId="7" applyNumberFormat="1" applyFont="1"/>
    <xf numFmtId="0" fontId="11" fillId="0" borderId="0" xfId="2" applyFont="1"/>
    <xf numFmtId="0" fontId="11" fillId="0" borderId="0" xfId="2" applyFont="1" applyAlignment="1">
      <alignment horizontal="justify"/>
    </xf>
    <xf numFmtId="0" fontId="11" fillId="0" borderId="0" xfId="2" applyFont="1" applyAlignment="1">
      <alignment vertical="top"/>
    </xf>
    <xf numFmtId="0" fontId="10" fillId="0" borderId="17" xfId="4" applyFont="1" applyBorder="1" applyAlignment="1" applyProtection="1">
      <alignment horizontal="left" vertical="center" wrapText="1"/>
    </xf>
    <xf numFmtId="0" fontId="10" fillId="0" borderId="2" xfId="4" applyFont="1" applyBorder="1" applyAlignment="1" applyProtection="1">
      <alignment horizontal="left" vertical="center" wrapText="1"/>
    </xf>
    <xf numFmtId="0" fontId="11" fillId="0" borderId="1" xfId="4" applyFont="1" applyBorder="1" applyAlignment="1" applyProtection="1">
      <alignment horizontal="center" vertical="center" wrapText="1"/>
    </xf>
    <xf numFmtId="0" fontId="11" fillId="0" borderId="3" xfId="4" applyFont="1" applyBorder="1" applyAlignment="1" applyProtection="1">
      <alignment horizontal="center" vertical="center" wrapText="1"/>
    </xf>
    <xf numFmtId="0" fontId="11" fillId="0" borderId="2" xfId="4" applyFont="1" applyBorder="1" applyAlignment="1" applyProtection="1">
      <alignment horizontal="center" vertical="center" wrapText="1"/>
    </xf>
    <xf numFmtId="4" fontId="11" fillId="0" borderId="4" xfId="4" applyNumberFormat="1" applyFont="1" applyBorder="1" applyAlignment="1" applyProtection="1">
      <alignment horizontal="left" vertical="center" wrapText="1"/>
    </xf>
    <xf numFmtId="0" fontId="10" fillId="0" borderId="18" xfId="4" applyFont="1" applyBorder="1" applyAlignment="1" applyProtection="1">
      <alignment horizontal="left" vertical="center" wrapText="1"/>
    </xf>
    <xf numFmtId="0" fontId="10" fillId="0" borderId="6" xfId="4" applyFont="1" applyBorder="1" applyAlignment="1" applyProtection="1">
      <alignment horizontal="left" vertical="center" wrapText="1"/>
    </xf>
    <xf numFmtId="0" fontId="11" fillId="0" borderId="5" xfId="4" applyFont="1" applyBorder="1" applyAlignment="1" applyProtection="1">
      <alignment horizontal="center" vertical="center" wrapText="1"/>
    </xf>
    <xf numFmtId="0" fontId="11" fillId="0" borderId="0" xfId="4" applyFont="1" applyAlignment="1" applyProtection="1">
      <alignment horizontal="center" vertical="center" wrapText="1"/>
    </xf>
    <xf numFmtId="0" fontId="11" fillId="0" borderId="6" xfId="4" applyFont="1" applyBorder="1" applyAlignment="1" applyProtection="1">
      <alignment horizontal="center" vertical="center" wrapText="1"/>
    </xf>
    <xf numFmtId="4" fontId="11" fillId="0" borderId="7" xfId="4" applyNumberFormat="1" applyFont="1" applyBorder="1" applyAlignment="1" applyProtection="1">
      <alignment horizontal="left" vertical="center" wrapText="1"/>
    </xf>
    <xf numFmtId="0" fontId="10" fillId="0" borderId="19" xfId="4" applyFont="1" applyBorder="1" applyAlignment="1" applyProtection="1">
      <alignment horizontal="left" vertical="center" wrapText="1"/>
    </xf>
    <xf numFmtId="0" fontId="10" fillId="0" borderId="20" xfId="4" applyFont="1" applyBorder="1" applyAlignment="1" applyProtection="1">
      <alignment horizontal="left" vertical="center" wrapText="1"/>
    </xf>
    <xf numFmtId="0" fontId="11" fillId="0" borderId="21" xfId="4" applyFont="1" applyBorder="1" applyAlignment="1" applyProtection="1">
      <alignment horizontal="center" vertical="center" wrapText="1"/>
    </xf>
    <xf numFmtId="0" fontId="11" fillId="0" borderId="11" xfId="4" applyFont="1" applyBorder="1" applyAlignment="1" applyProtection="1">
      <alignment horizontal="center" vertical="center" wrapText="1"/>
    </xf>
    <xf numFmtId="0" fontId="11" fillId="0" borderId="20" xfId="4" applyFont="1" applyBorder="1" applyAlignment="1" applyProtection="1">
      <alignment horizontal="center" vertical="center" wrapText="1"/>
    </xf>
    <xf numFmtId="4" fontId="11" fillId="0" borderId="22" xfId="4" applyNumberFormat="1" applyFont="1" applyBorder="1" applyAlignment="1" applyProtection="1">
      <alignment horizontal="left" vertical="center"/>
    </xf>
    <xf numFmtId="0" fontId="10" fillId="0" borderId="0" xfId="4" applyFont="1" applyAlignment="1" applyProtection="1">
      <alignment horizontal="left" vertical="top"/>
    </xf>
    <xf numFmtId="0" fontId="10" fillId="0" borderId="0" xfId="4" applyFont="1" applyProtection="1"/>
    <xf numFmtId="0" fontId="10" fillId="0" borderId="0" xfId="4" applyFont="1" applyAlignment="1" applyProtection="1">
      <alignment horizontal="center" vertical="center"/>
    </xf>
    <xf numFmtId="4" fontId="10" fillId="0" borderId="0" xfId="4" applyNumberFormat="1" applyFont="1" applyAlignment="1" applyProtection="1">
      <alignment horizontal="center" vertical="center"/>
    </xf>
    <xf numFmtId="0" fontId="16" fillId="0" borderId="0" xfId="0" applyFont="1" applyAlignment="1" applyProtection="1">
      <alignment horizontal="left" vertical="center"/>
    </xf>
    <xf numFmtId="0" fontId="16" fillId="0" borderId="0" xfId="0" applyFont="1" applyAlignment="1" applyProtection="1">
      <alignment vertical="center"/>
    </xf>
    <xf numFmtId="0" fontId="14" fillId="0" borderId="0" xfId="0" applyFont="1" applyAlignment="1" applyProtection="1">
      <alignment horizontal="justify" vertical="center"/>
    </xf>
    <xf numFmtId="0" fontId="14" fillId="0" borderId="0" xfId="0" applyFont="1" applyAlignment="1" applyProtection="1">
      <alignment horizontal="justify" vertical="center"/>
    </xf>
    <xf numFmtId="0" fontId="42" fillId="0" borderId="0" xfId="0" applyFont="1" applyAlignment="1" applyProtection="1">
      <alignment horizontal="left" vertical="center"/>
    </xf>
    <xf numFmtId="0" fontId="14" fillId="0" borderId="0" xfId="0" applyFont="1" applyAlignment="1" applyProtection="1">
      <alignment horizontal="justify" vertical="center" wrapText="1"/>
    </xf>
    <xf numFmtId="0" fontId="14" fillId="0" borderId="0" xfId="0" applyFont="1" applyAlignment="1" applyProtection="1">
      <alignment horizontal="justify" vertical="center" wrapText="1"/>
    </xf>
    <xf numFmtId="0" fontId="16" fillId="0" borderId="0" xfId="0" applyFont="1" applyAlignment="1" applyProtection="1">
      <alignment horizontal="left" vertical="center"/>
    </xf>
    <xf numFmtId="0" fontId="14" fillId="0" borderId="0" xfId="0" applyFont="1" applyAlignment="1" applyProtection="1">
      <alignment horizontal="left" vertical="top" wrapText="1"/>
    </xf>
    <xf numFmtId="0" fontId="0" fillId="0" borderId="0" xfId="0" applyAlignment="1" applyProtection="1">
      <alignment vertical="center"/>
    </xf>
    <xf numFmtId="0" fontId="0" fillId="0" borderId="0" xfId="0" applyProtection="1"/>
    <xf numFmtId="0" fontId="43" fillId="0" borderId="0" xfId="0" applyFont="1" applyAlignment="1" applyProtection="1">
      <alignment horizontal="center" vertical="center"/>
    </xf>
    <xf numFmtId="0" fontId="44" fillId="0" borderId="0" xfId="0" applyFont="1" applyAlignment="1" applyProtection="1">
      <alignment horizontal="center" vertical="center"/>
    </xf>
    <xf numFmtId="0" fontId="45" fillId="0" borderId="0" xfId="0" applyFont="1" applyAlignment="1" applyProtection="1">
      <alignment horizontal="center" vertical="center"/>
    </xf>
    <xf numFmtId="0" fontId="16" fillId="0" borderId="0" xfId="0" applyFont="1" applyAlignment="1" applyProtection="1">
      <alignment horizontal="left"/>
    </xf>
    <xf numFmtId="0" fontId="16" fillId="0" borderId="0" xfId="0" applyFont="1" applyProtection="1"/>
    <xf numFmtId="0" fontId="16" fillId="0" borderId="0" xfId="0" applyFont="1" applyAlignment="1" applyProtection="1">
      <alignment horizontal="left"/>
    </xf>
    <xf numFmtId="0" fontId="16" fillId="0" borderId="0" xfId="0" applyFont="1" applyAlignment="1" applyProtection="1">
      <alignment horizontal="center"/>
    </xf>
    <xf numFmtId="0" fontId="22" fillId="0" borderId="0" xfId="0" applyFont="1" applyAlignment="1" applyProtection="1">
      <alignment horizontal="center"/>
    </xf>
    <xf numFmtId="0" fontId="10" fillId="0" borderId="1" xfId="4" applyFont="1" applyBorder="1" applyAlignment="1" applyProtection="1">
      <alignment horizontal="left" vertical="center" wrapText="1"/>
    </xf>
    <xf numFmtId="0" fontId="10" fillId="0" borderId="5" xfId="4" applyFont="1" applyBorder="1" applyAlignment="1" applyProtection="1">
      <alignment horizontal="left" vertical="center" wrapText="1"/>
    </xf>
    <xf numFmtId="0" fontId="10" fillId="0" borderId="8" xfId="4" applyFont="1" applyBorder="1" applyAlignment="1" applyProtection="1">
      <alignment horizontal="left" vertical="center" wrapText="1"/>
    </xf>
    <xf numFmtId="0" fontId="10" fillId="0" borderId="9" xfId="4" applyFont="1" applyBorder="1" applyAlignment="1" applyProtection="1">
      <alignment horizontal="left" vertical="center" wrapText="1"/>
    </xf>
    <xf numFmtId="0" fontId="12" fillId="0" borderId="0" xfId="7" applyFont="1" applyAlignment="1" applyProtection="1">
      <alignment horizontal="left" vertical="center"/>
    </xf>
    <xf numFmtId="0" fontId="12" fillId="0" borderId="0" xfId="7" applyFont="1" applyAlignment="1" applyProtection="1">
      <alignment horizontal="right"/>
    </xf>
    <xf numFmtId="4" fontId="12" fillId="0" borderId="0" xfId="7" applyNumberFormat="1" applyFont="1" applyProtection="1"/>
    <xf numFmtId="4" fontId="11" fillId="0" borderId="0" xfId="7" applyNumberFormat="1" applyFont="1" applyAlignment="1" applyProtection="1">
      <alignment horizontal="right"/>
    </xf>
    <xf numFmtId="164" fontId="11" fillId="0" borderId="0" xfId="7" applyNumberFormat="1" applyFont="1" applyProtection="1"/>
    <xf numFmtId="0" fontId="35" fillId="0" borderId="0" xfId="2" applyFont="1" applyAlignment="1" applyProtection="1">
      <alignment horizontal="center" vertical="top"/>
    </xf>
    <xf numFmtId="0" fontId="39" fillId="0" borderId="0" xfId="2" applyFont="1" applyAlignment="1" applyProtection="1">
      <alignment horizontal="justify" vertical="center"/>
    </xf>
    <xf numFmtId="4" fontId="11" fillId="0" borderId="0" xfId="2" applyNumberFormat="1" applyFont="1" applyAlignment="1" applyProtection="1">
      <alignment horizontal="left"/>
    </xf>
    <xf numFmtId="0" fontId="11" fillId="0" borderId="0" xfId="2" applyFont="1" applyProtection="1"/>
    <xf numFmtId="0" fontId="35" fillId="0" borderId="0" xfId="7" applyFont="1" applyAlignment="1" applyProtection="1">
      <alignment horizontal="center" vertical="top"/>
    </xf>
    <xf numFmtId="2" fontId="35" fillId="0" borderId="0" xfId="7" applyNumberFormat="1" applyFont="1" applyAlignment="1" applyProtection="1">
      <alignment horizontal="justify" vertical="center"/>
    </xf>
    <xf numFmtId="4" fontId="11" fillId="0" borderId="0" xfId="7" applyNumberFormat="1" applyFont="1" applyAlignment="1" applyProtection="1">
      <alignment horizontal="left"/>
    </xf>
    <xf numFmtId="166" fontId="11" fillId="0" borderId="0" xfId="7" applyNumberFormat="1" applyFont="1" applyProtection="1"/>
    <xf numFmtId="0" fontId="50" fillId="0" borderId="0" xfId="2" applyFont="1" applyAlignment="1" applyProtection="1">
      <alignment horizontal="center" vertical="top"/>
    </xf>
    <xf numFmtId="0" fontId="51" fillId="0" borderId="0" xfId="2" applyFont="1" applyAlignment="1" applyProtection="1">
      <alignment horizontal="justify" vertical="top"/>
    </xf>
    <xf numFmtId="0" fontId="11" fillId="0" borderId="0" xfId="2" applyFont="1" applyAlignment="1" applyProtection="1">
      <alignment horizontal="justify"/>
    </xf>
    <xf numFmtId="166" fontId="11" fillId="0" borderId="0" xfId="2" applyNumberFormat="1" applyFont="1" applyAlignment="1" applyProtection="1">
      <alignment horizontal="justify"/>
    </xf>
    <xf numFmtId="4" fontId="11" fillId="0" borderId="0" xfId="2" applyNumberFormat="1" applyFont="1" applyAlignment="1" applyProtection="1">
      <alignment horizontal="justify"/>
    </xf>
    <xf numFmtId="0" fontId="11" fillId="0" borderId="0" xfId="2" applyFont="1" applyAlignment="1" applyProtection="1">
      <alignment horizontal="justify" vertical="top"/>
    </xf>
    <xf numFmtId="0" fontId="11" fillId="0" borderId="0" xfId="2" applyFont="1" applyAlignment="1" applyProtection="1">
      <alignment horizontal="justify" vertical="top"/>
    </xf>
    <xf numFmtId="0" fontId="11" fillId="0" borderId="0" xfId="2" applyFont="1" applyAlignment="1" applyProtection="1">
      <alignment vertical="top"/>
    </xf>
    <xf numFmtId="0" fontId="11" fillId="0" borderId="0" xfId="2" applyFont="1" applyAlignment="1" applyProtection="1">
      <alignment horizontal="center" vertical="top"/>
    </xf>
    <xf numFmtId="0" fontId="39" fillId="0" borderId="0" xfId="2" applyFont="1" applyAlignment="1" applyProtection="1">
      <alignment horizontal="center" vertical="top"/>
    </xf>
    <xf numFmtId="0" fontId="35" fillId="0" borderId="0" xfId="2" applyFont="1" applyAlignment="1" applyProtection="1">
      <alignment horizontal="justify" vertical="top"/>
    </xf>
    <xf numFmtId="49" fontId="11" fillId="0" borderId="0" xfId="2" applyNumberFormat="1" applyFont="1" applyAlignment="1" applyProtection="1">
      <alignment horizontal="left"/>
    </xf>
    <xf numFmtId="0" fontId="11" fillId="0" borderId="0" xfId="2" applyFont="1" applyAlignment="1" applyProtection="1">
      <alignment horizontal="justify" vertical="top" wrapText="1"/>
    </xf>
    <xf numFmtId="0" fontId="52" fillId="0" borderId="0" xfId="7" applyFont="1" applyAlignment="1" applyProtection="1">
      <alignment horizontal="justify"/>
    </xf>
    <xf numFmtId="0" fontId="11" fillId="0" borderId="0" xfId="2" applyFont="1" applyAlignment="1" applyProtection="1">
      <alignment horizontal="right" vertical="top"/>
    </xf>
    <xf numFmtId="0" fontId="11" fillId="0" borderId="0" xfId="2" applyFont="1" applyAlignment="1" applyProtection="1">
      <alignment vertical="top" wrapText="1"/>
    </xf>
    <xf numFmtId="0" fontId="13" fillId="0" borderId="1" xfId="4" applyFont="1" applyBorder="1" applyAlignment="1" applyProtection="1">
      <alignment horizontal="left" vertical="center" wrapText="1"/>
    </xf>
    <xf numFmtId="0" fontId="13" fillId="0" borderId="2" xfId="4" applyFont="1" applyBorder="1" applyAlignment="1" applyProtection="1">
      <alignment horizontal="left" vertical="center" wrapText="1"/>
    </xf>
    <xf numFmtId="0" fontId="13" fillId="0" borderId="5" xfId="4" applyFont="1" applyBorder="1" applyAlignment="1" applyProtection="1">
      <alignment horizontal="left" vertical="center" wrapText="1"/>
    </xf>
    <xf numFmtId="0" fontId="13" fillId="0" borderId="6" xfId="4" applyFont="1" applyBorder="1" applyAlignment="1" applyProtection="1">
      <alignment horizontal="left" vertical="center" wrapText="1"/>
    </xf>
    <xf numFmtId="0" fontId="13" fillId="0" borderId="8" xfId="4" applyFont="1" applyBorder="1" applyAlignment="1" applyProtection="1">
      <alignment horizontal="left" vertical="center" wrapText="1"/>
    </xf>
    <xf numFmtId="0" fontId="13" fillId="0" borderId="9" xfId="4" applyFont="1" applyBorder="1" applyAlignment="1" applyProtection="1">
      <alignment horizontal="left" vertical="center" wrapText="1"/>
    </xf>
    <xf numFmtId="0" fontId="10" fillId="0" borderId="0" xfId="4" applyFont="1" applyAlignment="1" applyProtection="1">
      <alignment horizontal="justify"/>
    </xf>
    <xf numFmtId="0" fontId="10" fillId="0" borderId="0" xfId="4" applyFont="1" applyAlignment="1" applyProtection="1">
      <alignment horizontal="right"/>
    </xf>
    <xf numFmtId="4" fontId="10" fillId="0" borderId="0" xfId="4" applyNumberFormat="1" applyFont="1" applyAlignment="1" applyProtection="1">
      <alignment horizontal="right"/>
    </xf>
    <xf numFmtId="0" fontId="14" fillId="0" borderId="0" xfId="0" applyFont="1" applyAlignment="1" applyProtection="1">
      <alignment horizontal="left" vertical="center"/>
    </xf>
    <xf numFmtId="0" fontId="15" fillId="0" borderId="0" xfId="0" applyFont="1" applyAlignment="1" applyProtection="1">
      <alignment vertical="center"/>
    </xf>
    <xf numFmtId="0" fontId="16" fillId="0" borderId="0" xfId="0" applyFont="1" applyAlignment="1" applyProtection="1">
      <alignment horizontal="justify" vertical="center"/>
    </xf>
    <xf numFmtId="0" fontId="0" fillId="0" borderId="0" xfId="0" applyProtection="1"/>
    <xf numFmtId="0" fontId="6" fillId="0" borderId="0" xfId="0" applyFont="1" applyAlignment="1" applyProtection="1">
      <alignment horizontal="left" vertical="center"/>
    </xf>
    <xf numFmtId="0" fontId="17" fillId="0" borderId="0" xfId="0" applyFont="1" applyAlignment="1" applyProtection="1">
      <alignment horizontal="left" vertical="center"/>
    </xf>
    <xf numFmtId="0" fontId="18" fillId="0" borderId="0" xfId="0" applyFont="1" applyAlignment="1" applyProtection="1">
      <alignment horizontal="left" vertical="center"/>
    </xf>
    <xf numFmtId="0" fontId="15" fillId="0" borderId="0" xfId="0" applyFont="1" applyAlignment="1" applyProtection="1">
      <alignment horizontal="left" vertical="center"/>
    </xf>
    <xf numFmtId="0" fontId="19" fillId="0" borderId="0" xfId="0" applyFont="1" applyAlignment="1" applyProtection="1">
      <alignment horizontal="left" vertical="center"/>
    </xf>
    <xf numFmtId="0" fontId="15" fillId="0" borderId="0" xfId="0" applyFont="1" applyAlignment="1" applyProtection="1">
      <alignment horizontal="left" vertical="center"/>
    </xf>
    <xf numFmtId="0" fontId="8" fillId="0" borderId="0" xfId="0" applyFont="1" applyAlignment="1" applyProtection="1">
      <alignment vertical="center"/>
    </xf>
    <xf numFmtId="0" fontId="15" fillId="0" borderId="0" xfId="0" applyFont="1" applyAlignment="1" applyProtection="1">
      <alignment horizontal="justify" vertical="center"/>
    </xf>
    <xf numFmtId="0" fontId="8" fillId="0" borderId="0" xfId="0" applyFont="1" applyAlignment="1" applyProtection="1">
      <alignment horizontal="right"/>
    </xf>
    <xf numFmtId="4" fontId="8" fillId="0" borderId="0" xfId="0" applyNumberFormat="1" applyFont="1" applyAlignment="1" applyProtection="1">
      <alignment horizontal="right"/>
    </xf>
    <xf numFmtId="0" fontId="8" fillId="0" borderId="0" xfId="0" applyFont="1" applyProtection="1"/>
    <xf numFmtId="0" fontId="8" fillId="0" borderId="0" xfId="0" applyFont="1" applyAlignment="1" applyProtection="1">
      <alignment horizontal="justify"/>
    </xf>
    <xf numFmtId="0" fontId="20" fillId="0" borderId="0" xfId="0" applyFont="1" applyAlignment="1" applyProtection="1">
      <alignment horizontal="center" vertical="center"/>
    </xf>
    <xf numFmtId="0" fontId="15" fillId="0" borderId="0" xfId="0" applyFont="1" applyAlignment="1" applyProtection="1">
      <alignment horizontal="left"/>
    </xf>
    <xf numFmtId="0" fontId="15" fillId="0" borderId="0" xfId="0" applyFont="1" applyAlignment="1" applyProtection="1">
      <alignment horizontal="justify"/>
    </xf>
    <xf numFmtId="0" fontId="15" fillId="0" borderId="0" xfId="0" applyFont="1" applyAlignment="1" applyProtection="1">
      <alignment horizontal="right"/>
    </xf>
    <xf numFmtId="4" fontId="15" fillId="0" borderId="0" xfId="0" applyNumberFormat="1" applyFont="1" applyAlignment="1" applyProtection="1">
      <alignment horizontal="right"/>
    </xf>
    <xf numFmtId="0" fontId="14" fillId="0" borderId="0" xfId="0" applyFont="1" applyAlignment="1" applyProtection="1">
      <alignment horizontal="left"/>
    </xf>
    <xf numFmtId="0" fontId="14" fillId="0" borderId="0" xfId="0" applyFont="1" applyAlignment="1" applyProtection="1">
      <alignment horizontal="right"/>
    </xf>
    <xf numFmtId="4" fontId="14" fillId="0" borderId="0" xfId="0" applyNumberFormat="1" applyFont="1" applyAlignment="1" applyProtection="1">
      <alignment horizontal="right"/>
    </xf>
    <xf numFmtId="0" fontId="14" fillId="0" borderId="0" xfId="0" applyFont="1" applyAlignment="1" applyProtection="1">
      <alignment horizontal="left"/>
    </xf>
    <xf numFmtId="0" fontId="14" fillId="0" borderId="0" xfId="0" applyFont="1" applyAlignment="1" applyProtection="1">
      <alignment horizontal="justify"/>
    </xf>
    <xf numFmtId="0" fontId="14" fillId="0" borderId="0" xfId="0" applyFont="1" applyProtection="1"/>
    <xf numFmtId="4" fontId="14" fillId="0" borderId="0" xfId="0" applyNumberFormat="1" applyFont="1" applyAlignment="1" applyProtection="1">
      <alignment horizontal="center"/>
    </xf>
    <xf numFmtId="0" fontId="21" fillId="0" borderId="0" xfId="0" applyFont="1" applyProtection="1"/>
    <xf numFmtId="0" fontId="21" fillId="0" borderId="0" xfId="0" applyFont="1" applyAlignment="1" applyProtection="1">
      <alignment horizontal="justify"/>
    </xf>
    <xf numFmtId="0" fontId="21" fillId="0" borderId="0" xfId="0" applyFont="1" applyAlignment="1" applyProtection="1">
      <alignment horizontal="right"/>
    </xf>
    <xf numFmtId="4" fontId="21" fillId="0" borderId="0" xfId="0" applyNumberFormat="1" applyFont="1" applyAlignment="1" applyProtection="1">
      <alignment horizontal="right"/>
    </xf>
    <xf numFmtId="0" fontId="25" fillId="2" borderId="12" xfId="4" applyFont="1" applyFill="1" applyBorder="1" applyAlignment="1" applyProtection="1">
      <alignment horizontal="center" vertical="center" wrapText="1"/>
    </xf>
    <xf numFmtId="0" fontId="25" fillId="2" borderId="12" xfId="4" applyFont="1" applyFill="1" applyBorder="1" applyAlignment="1" applyProtection="1">
      <alignment horizontal="center" vertical="center"/>
    </xf>
    <xf numFmtId="4" fontId="25" fillId="2" borderId="12" xfId="4" applyNumberFormat="1" applyFont="1" applyFill="1" applyBorder="1" applyAlignment="1" applyProtection="1">
      <alignment horizontal="center" vertical="center" wrapText="1"/>
    </xf>
    <xf numFmtId="4" fontId="25" fillId="2" borderId="13" xfId="4" applyNumberFormat="1" applyFont="1" applyFill="1" applyBorder="1" applyAlignment="1" applyProtection="1">
      <alignment horizontal="center" vertical="center" wrapText="1"/>
    </xf>
    <xf numFmtId="49" fontId="4" fillId="0" borderId="0" xfId="2" applyNumberFormat="1" applyFont="1" applyAlignment="1" applyProtection="1">
      <alignment horizontal="right" vertical="top" wrapText="1"/>
    </xf>
    <xf numFmtId="0" fontId="4" fillId="0" borderId="0" xfId="2" applyFont="1" applyAlignment="1" applyProtection="1">
      <alignment horizontal="left" wrapText="1"/>
    </xf>
    <xf numFmtId="0" fontId="4" fillId="0" borderId="0" xfId="2" applyFont="1" applyAlignment="1" applyProtection="1">
      <alignment horizontal="center"/>
    </xf>
    <xf numFmtId="2" fontId="4" fillId="0" borderId="0" xfId="2" applyNumberFormat="1" applyFont="1" applyAlignment="1" applyProtection="1">
      <alignment vertical="top"/>
    </xf>
    <xf numFmtId="164" fontId="4" fillId="0" borderId="0" xfId="2" applyNumberFormat="1" applyFont="1" applyAlignment="1" applyProtection="1">
      <alignment vertical="top"/>
    </xf>
    <xf numFmtId="164" fontId="4" fillId="0" borderId="0" xfId="1" applyNumberFormat="1" applyFont="1" applyFill="1" applyProtection="1"/>
    <xf numFmtId="0" fontId="31" fillId="0" borderId="13" xfId="0" applyFont="1" applyBorder="1" applyAlignment="1" applyProtection="1">
      <alignment horizontal="center" vertical="top"/>
    </xf>
    <xf numFmtId="0" fontId="31" fillId="0" borderId="15" xfId="0" applyFont="1" applyBorder="1" applyAlignment="1" applyProtection="1">
      <alignment vertical="center" wrapText="1"/>
    </xf>
    <xf numFmtId="0" fontId="31" fillId="0" borderId="0" xfId="0" applyFont="1" applyAlignment="1" applyProtection="1">
      <alignment horizontal="center"/>
    </xf>
    <xf numFmtId="0" fontId="31" fillId="0" borderId="0" xfId="0" applyFont="1" applyProtection="1"/>
    <xf numFmtId="164" fontId="31" fillId="0" borderId="0" xfId="0" applyNumberFormat="1" applyFont="1" applyProtection="1"/>
    <xf numFmtId="164" fontId="31" fillId="0" borderId="0" xfId="1" applyNumberFormat="1" applyFont="1" applyProtection="1"/>
    <xf numFmtId="0" fontId="31" fillId="0" borderId="0" xfId="0" applyFont="1" applyAlignment="1" applyProtection="1">
      <alignment horizontal="center" vertical="top"/>
    </xf>
    <xf numFmtId="0" fontId="31" fillId="0" borderId="0" xfId="0" applyFont="1" applyAlignment="1" applyProtection="1">
      <alignment wrapText="1"/>
    </xf>
    <xf numFmtId="0" fontId="32" fillId="0" borderId="0" xfId="0" applyFont="1" applyAlignment="1" applyProtection="1">
      <alignment horizontal="center" vertical="top"/>
    </xf>
    <xf numFmtId="0" fontId="32" fillId="0" borderId="0" xfId="0" applyFont="1" applyAlignment="1" applyProtection="1">
      <alignment wrapText="1"/>
    </xf>
    <xf numFmtId="0" fontId="32" fillId="0" borderId="0" xfId="0" applyFont="1" applyAlignment="1" applyProtection="1">
      <alignment horizontal="justify" vertical="top" wrapText="1"/>
    </xf>
    <xf numFmtId="0" fontId="32" fillId="0" borderId="0" xfId="0" applyFont="1" applyAlignment="1" applyProtection="1">
      <alignment horizontal="center"/>
    </xf>
    <xf numFmtId="4" fontId="32" fillId="0" borderId="0" xfId="0" applyNumberFormat="1" applyFont="1" applyAlignment="1" applyProtection="1">
      <alignment horizontal="center"/>
    </xf>
    <xf numFmtId="4" fontId="32" fillId="0" borderId="0" xfId="0" applyNumberFormat="1" applyFont="1" applyAlignment="1" applyProtection="1">
      <alignment horizontal="right"/>
    </xf>
    <xf numFmtId="4" fontId="32" fillId="0" borderId="0" xfId="1" applyNumberFormat="1" applyFont="1" applyAlignment="1" applyProtection="1">
      <alignment horizontal="right"/>
    </xf>
    <xf numFmtId="0" fontId="32" fillId="0" borderId="0" xfId="0" applyFont="1" applyAlignment="1" applyProtection="1">
      <alignment horizontal="justify" wrapText="1"/>
    </xf>
    <xf numFmtId="0" fontId="32" fillId="0" borderId="0" xfId="0" applyFont="1" applyAlignment="1" applyProtection="1">
      <alignment horizontal="right"/>
    </xf>
    <xf numFmtId="165" fontId="32" fillId="0" borderId="0" xfId="1" applyNumberFormat="1" applyFont="1" applyAlignment="1" applyProtection="1">
      <alignment horizontal="right"/>
    </xf>
    <xf numFmtId="0" fontId="10" fillId="0" borderId="0" xfId="6" applyFont="1" applyAlignment="1" applyProtection="1">
      <alignment horizontal="justify" vertical="top" wrapText="1"/>
    </xf>
    <xf numFmtId="0" fontId="10" fillId="0" borderId="0" xfId="0" applyFont="1" applyAlignment="1" applyProtection="1">
      <alignment horizontal="right"/>
    </xf>
    <xf numFmtId="4" fontId="32" fillId="0" borderId="0" xfId="0" applyNumberFormat="1" applyFont="1" applyAlignment="1" applyProtection="1">
      <alignment horizontal="right" wrapText="1"/>
    </xf>
    <xf numFmtId="4" fontId="10" fillId="0" borderId="0" xfId="0" applyNumberFormat="1" applyFont="1" applyAlignment="1" applyProtection="1">
      <alignment horizontal="right"/>
    </xf>
    <xf numFmtId="0" fontId="32" fillId="0" borderId="0" xfId="0" applyFont="1" applyAlignment="1" applyProtection="1">
      <alignment horizontal="justify"/>
    </xf>
    <xf numFmtId="0" fontId="31" fillId="0" borderId="0" xfId="0" applyFont="1" applyAlignment="1" applyProtection="1">
      <alignment horizontal="right" vertical="top"/>
    </xf>
    <xf numFmtId="0" fontId="33" fillId="0" borderId="3" xfId="4" applyFont="1" applyBorder="1" applyProtection="1"/>
    <xf numFmtId="0" fontId="34" fillId="0" borderId="3" xfId="4" applyFont="1" applyBorder="1" applyAlignment="1" applyProtection="1">
      <alignment horizontal="left" vertical="center" wrapText="1"/>
    </xf>
    <xf numFmtId="4" fontId="34" fillId="0" borderId="3" xfId="4" applyNumberFormat="1" applyFont="1" applyBorder="1" applyAlignment="1" applyProtection="1">
      <alignment horizontal="center" wrapText="1"/>
    </xf>
    <xf numFmtId="4" fontId="34" fillId="0" borderId="3" xfId="4" applyNumberFormat="1" applyFont="1" applyBorder="1" applyAlignment="1" applyProtection="1">
      <alignment horizontal="right" wrapText="1"/>
    </xf>
    <xf numFmtId="165" fontId="34" fillId="0" borderId="3" xfId="4" applyNumberFormat="1" applyFont="1" applyBorder="1" applyAlignment="1" applyProtection="1">
      <alignment horizontal="right"/>
    </xf>
    <xf numFmtId="0" fontId="33" fillId="0" borderId="0" xfId="4" applyFont="1" applyProtection="1"/>
    <xf numFmtId="0" fontId="34" fillId="0" borderId="0" xfId="4" applyFont="1" applyAlignment="1" applyProtection="1">
      <alignment horizontal="left" vertical="center" wrapText="1"/>
    </xf>
    <xf numFmtId="4" fontId="34" fillId="0" borderId="0" xfId="4" applyNumberFormat="1" applyFont="1" applyAlignment="1" applyProtection="1">
      <alignment horizontal="center" wrapText="1"/>
    </xf>
    <xf numFmtId="4" fontId="34" fillId="0" borderId="0" xfId="4" applyNumberFormat="1" applyFont="1" applyAlignment="1" applyProtection="1">
      <alignment horizontal="right" wrapText="1"/>
    </xf>
    <xf numFmtId="4" fontId="34" fillId="0" borderId="0" xfId="4" applyNumberFormat="1" applyFont="1" applyAlignment="1" applyProtection="1">
      <alignment horizontal="right"/>
    </xf>
    <xf numFmtId="4" fontId="31" fillId="0" borderId="0" xfId="0" applyNumberFormat="1" applyFont="1" applyAlignment="1" applyProtection="1">
      <alignment horizontal="center"/>
    </xf>
    <xf numFmtId="4" fontId="31" fillId="0" borderId="0" xfId="0" applyNumberFormat="1" applyFont="1" applyAlignment="1" applyProtection="1">
      <alignment horizontal="right"/>
    </xf>
    <xf numFmtId="4" fontId="31" fillId="0" borderId="0" xfId="1" applyNumberFormat="1" applyFont="1" applyAlignment="1" applyProtection="1">
      <alignment horizontal="right"/>
    </xf>
    <xf numFmtId="4" fontId="32" fillId="0" borderId="0" xfId="1" applyNumberFormat="1" applyFont="1" applyFill="1" applyAlignment="1" applyProtection="1">
      <alignment horizontal="right"/>
    </xf>
    <xf numFmtId="49" fontId="10" fillId="0" borderId="0" xfId="0" applyNumberFormat="1" applyFont="1" applyAlignment="1" applyProtection="1">
      <alignment horizontal="justify" vertical="top" wrapText="1"/>
    </xf>
    <xf numFmtId="49" fontId="10" fillId="0" borderId="0" xfId="0" applyNumberFormat="1" applyFont="1" applyAlignment="1" applyProtection="1">
      <alignment horizontal="center" vertical="top"/>
    </xf>
    <xf numFmtId="0" fontId="10" fillId="0" borderId="0" xfId="0" applyFont="1" applyAlignment="1" applyProtection="1">
      <alignment horizontal="justify" vertical="top" wrapText="1"/>
    </xf>
    <xf numFmtId="0" fontId="10" fillId="0" borderId="0" xfId="0" applyFont="1" applyAlignment="1" applyProtection="1">
      <alignment horizontal="left" vertical="top" wrapText="1"/>
    </xf>
    <xf numFmtId="165" fontId="10" fillId="0" borderId="0" xfId="0" applyNumberFormat="1" applyFont="1" applyAlignment="1" applyProtection="1">
      <alignment horizontal="right"/>
    </xf>
    <xf numFmtId="0" fontId="31" fillId="0" borderId="15" xfId="0" applyFont="1" applyBorder="1" applyAlignment="1" applyProtection="1">
      <alignment horizontal="justify" vertical="center" wrapText="1"/>
    </xf>
    <xf numFmtId="0" fontId="31" fillId="0" borderId="0" xfId="0" applyFont="1" applyAlignment="1" applyProtection="1">
      <alignment horizontal="justify" vertical="top" wrapText="1"/>
    </xf>
    <xf numFmtId="49" fontId="10" fillId="0" borderId="0" xfId="5" applyFont="1" applyFill="1" applyBorder="1" applyAlignment="1" applyProtection="1">
      <alignment horizontal="justify" vertical="center" wrapText="1"/>
    </xf>
    <xf numFmtId="49" fontId="32" fillId="0" borderId="0" xfId="0" applyNumberFormat="1" applyFont="1" applyAlignment="1" applyProtection="1">
      <alignment horizontal="left" vertical="top" wrapText="1"/>
    </xf>
    <xf numFmtId="0" fontId="53" fillId="0" borderId="0" xfId="0" applyFont="1" applyAlignment="1" applyProtection="1">
      <alignment horizontal="center" vertical="top"/>
    </xf>
    <xf numFmtId="0" fontId="32" fillId="0" borderId="0" xfId="0" applyFont="1" applyProtection="1"/>
    <xf numFmtId="4" fontId="32" fillId="0" borderId="0" xfId="0" applyNumberFormat="1" applyFont="1" applyProtection="1"/>
    <xf numFmtId="0" fontId="35" fillId="0" borderId="11" xfId="4" applyFont="1" applyBorder="1" applyAlignment="1" applyProtection="1">
      <alignment horizontal="center" vertical="center"/>
    </xf>
    <xf numFmtId="0" fontId="21" fillId="0" borderId="11" xfId="0" applyFont="1" applyBorder="1" applyProtection="1"/>
    <xf numFmtId="0" fontId="36" fillId="0" borderId="0" xfId="4" applyFont="1" applyAlignment="1" applyProtection="1">
      <alignment horizontal="center" vertical="center" wrapText="1"/>
    </xf>
    <xf numFmtId="0" fontId="36" fillId="0" borderId="0" xfId="4" applyFont="1" applyAlignment="1" applyProtection="1">
      <alignment horizontal="left" vertical="center" wrapText="1"/>
    </xf>
    <xf numFmtId="4" fontId="36" fillId="0" borderId="0" xfId="4" applyNumberFormat="1" applyFont="1" applyAlignment="1" applyProtection="1">
      <alignment horizontal="right" vertical="center" wrapText="1"/>
    </xf>
    <xf numFmtId="0" fontId="36" fillId="0" borderId="0" xfId="4" applyFont="1" applyAlignment="1" applyProtection="1">
      <alignment horizontal="center" vertical="center"/>
    </xf>
    <xf numFmtId="4" fontId="36" fillId="0" borderId="0" xfId="4" applyNumberFormat="1" applyFont="1" applyAlignment="1" applyProtection="1">
      <alignment vertical="center"/>
    </xf>
    <xf numFmtId="165" fontId="36" fillId="0" borderId="0" xfId="4" applyNumberFormat="1" applyFont="1" applyAlignment="1" applyProtection="1">
      <alignment vertical="center"/>
    </xf>
    <xf numFmtId="0" fontId="36" fillId="0" borderId="0" xfId="4" applyFont="1" applyAlignment="1" applyProtection="1">
      <alignment horizontal="left" vertical="center" wrapText="1"/>
    </xf>
    <xf numFmtId="0" fontId="37" fillId="0" borderId="0" xfId="4" applyFont="1" applyProtection="1"/>
    <xf numFmtId="0" fontId="37" fillId="0" borderId="0" xfId="4" applyFont="1" applyAlignment="1" applyProtection="1">
      <alignment horizontal="justify"/>
    </xf>
    <xf numFmtId="0" fontId="13" fillId="0" borderId="0" xfId="4" applyFont="1" applyAlignment="1" applyProtection="1">
      <alignment horizontal="right"/>
    </xf>
    <xf numFmtId="4" fontId="13" fillId="0" borderId="0" xfId="4" applyNumberFormat="1" applyFont="1" applyAlignment="1" applyProtection="1">
      <alignment horizontal="right"/>
    </xf>
    <xf numFmtId="4" fontId="33" fillId="0" borderId="0" xfId="0" applyNumberFormat="1" applyFont="1" applyProtection="1"/>
    <xf numFmtId="164" fontId="37" fillId="0" borderId="0" xfId="4" applyNumberFormat="1" applyFont="1" applyAlignment="1" applyProtection="1">
      <alignment horizontal="right" vertical="center"/>
    </xf>
    <xf numFmtId="0" fontId="38" fillId="0" borderId="13" xfId="4" applyFont="1" applyBorder="1" applyAlignment="1" applyProtection="1">
      <alignment horizontal="center"/>
    </xf>
    <xf numFmtId="0" fontId="39" fillId="0" borderId="14" xfId="4" applyFont="1" applyBorder="1" applyAlignment="1" applyProtection="1">
      <alignment horizontal="left" vertical="center"/>
    </xf>
    <xf numFmtId="4" fontId="39" fillId="0" borderId="14" xfId="4" applyNumberFormat="1" applyFont="1" applyBorder="1" applyAlignment="1" applyProtection="1">
      <alignment vertical="center"/>
    </xf>
    <xf numFmtId="165" fontId="39" fillId="0" borderId="15" xfId="4" applyNumberFormat="1" applyFont="1" applyBorder="1" applyAlignment="1" applyProtection="1">
      <alignment vertical="center"/>
    </xf>
    <xf numFmtId="4" fontId="32" fillId="0" borderId="0" xfId="0" applyNumberFormat="1" applyFont="1" applyAlignment="1" applyProtection="1">
      <alignment horizontal="right"/>
      <protection locked="0"/>
    </xf>
    <xf numFmtId="4" fontId="10" fillId="0" borderId="0" xfId="0" applyNumberFormat="1" applyFont="1" applyAlignment="1" applyProtection="1">
      <alignment horizontal="right"/>
      <protection locked="0"/>
    </xf>
    <xf numFmtId="0" fontId="13" fillId="0" borderId="23" xfId="4" applyFont="1" applyBorder="1" applyAlignment="1" applyProtection="1">
      <alignment horizontal="left" vertical="center" wrapText="1"/>
    </xf>
    <xf numFmtId="0" fontId="13" fillId="0" borderId="24" xfId="4" applyFont="1" applyBorder="1" applyAlignment="1" applyProtection="1">
      <alignment horizontal="left" vertical="center" wrapText="1"/>
    </xf>
    <xf numFmtId="0" fontId="11" fillId="0" borderId="25" xfId="4" applyFont="1" applyBorder="1" applyAlignment="1" applyProtection="1">
      <alignment horizontal="center" vertical="center" wrapText="1"/>
    </xf>
    <xf numFmtId="0" fontId="11" fillId="0" borderId="26" xfId="4" applyFont="1" applyBorder="1" applyAlignment="1" applyProtection="1">
      <alignment horizontal="center" vertical="center" wrapText="1"/>
    </xf>
    <xf numFmtId="0" fontId="11" fillId="0" borderId="24" xfId="4" applyFont="1" applyBorder="1" applyAlignment="1" applyProtection="1">
      <alignment horizontal="center" vertical="center" wrapText="1"/>
    </xf>
    <xf numFmtId="4" fontId="11" fillId="0" borderId="27" xfId="4" applyNumberFormat="1" applyFont="1" applyBorder="1" applyAlignment="1" applyProtection="1">
      <alignment horizontal="left" vertical="center" wrapText="1"/>
    </xf>
    <xf numFmtId="0" fontId="13" fillId="0" borderId="18" xfId="4" applyFont="1" applyBorder="1" applyAlignment="1" applyProtection="1">
      <alignment horizontal="left" vertical="center" wrapText="1"/>
    </xf>
    <xf numFmtId="4" fontId="11" fillId="0" borderId="28" xfId="4" applyNumberFormat="1" applyFont="1" applyBorder="1" applyAlignment="1" applyProtection="1">
      <alignment horizontal="left" vertical="center" wrapText="1"/>
    </xf>
    <xf numFmtId="0" fontId="13" fillId="0" borderId="19" xfId="4" applyFont="1" applyBorder="1" applyAlignment="1" applyProtection="1">
      <alignment horizontal="left" vertical="center" wrapText="1"/>
    </xf>
    <xf numFmtId="0" fontId="13" fillId="0" borderId="20" xfId="4" applyFont="1" applyBorder="1" applyAlignment="1" applyProtection="1">
      <alignment horizontal="left" vertical="center" wrapText="1"/>
    </xf>
    <xf numFmtId="4" fontId="11" fillId="0" borderId="29" xfId="4" applyNumberFormat="1" applyFont="1" applyBorder="1" applyAlignment="1" applyProtection="1">
      <alignment horizontal="left" vertical="center"/>
    </xf>
    <xf numFmtId="49" fontId="4" fillId="0" borderId="0" xfId="2" applyNumberFormat="1" applyFont="1" applyAlignment="1" applyProtection="1">
      <alignment horizontal="right" vertical="top"/>
    </xf>
    <xf numFmtId="0" fontId="4" fillId="0" borderId="0" xfId="2" applyFont="1" applyAlignment="1" applyProtection="1">
      <alignment horizontal="left" vertical="center" wrapText="1"/>
    </xf>
    <xf numFmtId="0" fontId="4" fillId="0" borderId="0" xfId="0" applyFont="1" applyAlignment="1" applyProtection="1">
      <alignment horizontal="center" vertical="center" wrapText="1"/>
    </xf>
    <xf numFmtId="4" fontId="4" fillId="0" borderId="0" xfId="0" applyNumberFormat="1" applyFont="1" applyAlignment="1" applyProtection="1">
      <alignment horizontal="center" vertical="center" wrapText="1"/>
    </xf>
    <xf numFmtId="14" fontId="4" fillId="0" borderId="0" xfId="2" applyNumberFormat="1" applyFont="1" applyAlignment="1" applyProtection="1">
      <alignment horizontal="center" vertical="center"/>
    </xf>
    <xf numFmtId="0" fontId="5" fillId="0" borderId="0" xfId="0" applyFont="1" applyAlignment="1" applyProtection="1">
      <alignment horizontal="center"/>
    </xf>
    <xf numFmtId="0" fontId="5" fillId="0" borderId="0" xfId="0" applyFont="1" applyProtection="1"/>
    <xf numFmtId="0" fontId="7" fillId="0" borderId="0" xfId="0" applyFont="1" applyAlignment="1" applyProtection="1">
      <alignment horizontal="right" vertical="top"/>
    </xf>
    <xf numFmtId="0" fontId="32" fillId="0" borderId="0" xfId="0" applyFont="1" applyAlignment="1" applyProtection="1">
      <alignment horizontal="justify" vertical="top"/>
    </xf>
    <xf numFmtId="165" fontId="34" fillId="0" borderId="3" xfId="4" applyNumberFormat="1" applyFont="1" applyBorder="1" applyAlignment="1" applyProtection="1">
      <alignment horizontal="right" vertical="center"/>
    </xf>
    <xf numFmtId="4" fontId="34" fillId="0" borderId="0" xfId="4" applyNumberFormat="1" applyFont="1" applyAlignment="1" applyProtection="1">
      <alignment horizontal="right" vertical="center"/>
    </xf>
    <xf numFmtId="0" fontId="10" fillId="0" borderId="0" xfId="4" applyFont="1" applyAlignment="1" applyProtection="1">
      <alignment horizontal="left" vertical="center" wrapText="1"/>
    </xf>
    <xf numFmtId="0" fontId="12" fillId="0" borderId="0" xfId="4" applyFont="1" applyAlignment="1" applyProtection="1">
      <alignment horizontal="center" vertical="center" wrapText="1"/>
    </xf>
    <xf numFmtId="4" fontId="11" fillId="0" borderId="0" xfId="4" applyNumberFormat="1" applyFont="1" applyAlignment="1" applyProtection="1">
      <alignment horizontal="left" vertical="center"/>
    </xf>
    <xf numFmtId="3" fontId="11" fillId="0" borderId="0" xfId="4" applyNumberFormat="1" applyFont="1" applyAlignment="1" applyProtection="1">
      <alignment horizontal="center" vertical="top" wrapText="1"/>
    </xf>
    <xf numFmtId="0" fontId="10" fillId="0" borderId="0" xfId="4" applyFont="1" applyAlignment="1" applyProtection="1">
      <alignment horizontal="center" vertical="center" wrapText="1"/>
    </xf>
    <xf numFmtId="4" fontId="10" fillId="0" borderId="0" xfId="4" applyNumberFormat="1" applyFont="1" applyAlignment="1" applyProtection="1">
      <alignment horizontal="center" vertical="center" wrapText="1"/>
    </xf>
    <xf numFmtId="0" fontId="23" fillId="0" borderId="11" xfId="4" applyFont="1" applyBorder="1" applyAlignment="1" applyProtection="1">
      <alignment horizontal="center" vertical="center"/>
    </xf>
    <xf numFmtId="0" fontId="24" fillId="0" borderId="0" xfId="4" applyFont="1" applyProtection="1"/>
    <xf numFmtId="0" fontId="25" fillId="2" borderId="13" xfId="4" applyFont="1" applyFill="1" applyBorder="1" applyAlignment="1" applyProtection="1">
      <alignment horizontal="center" vertical="center"/>
    </xf>
    <xf numFmtId="0" fontId="25" fillId="2" borderId="14" xfId="4" applyFont="1" applyFill="1" applyBorder="1" applyAlignment="1" applyProtection="1">
      <alignment horizontal="center" vertical="center"/>
    </xf>
    <xf numFmtId="0" fontId="25" fillId="2" borderId="15" xfId="4" applyFont="1" applyFill="1" applyBorder="1" applyAlignment="1" applyProtection="1">
      <alignment horizontal="center" vertical="center"/>
    </xf>
    <xf numFmtId="4" fontId="25" fillId="2" borderId="13" xfId="4" applyNumberFormat="1" applyFont="1" applyFill="1" applyBorder="1" applyAlignment="1" applyProtection="1">
      <alignment horizontal="center" vertical="center" wrapText="1"/>
    </xf>
    <xf numFmtId="4" fontId="25" fillId="2" borderId="15" xfId="4" applyNumberFormat="1" applyFont="1" applyFill="1" applyBorder="1" applyAlignment="1" applyProtection="1">
      <alignment horizontal="center" vertical="center" wrapText="1"/>
    </xf>
    <xf numFmtId="0" fontId="40" fillId="0" borderId="0" xfId="4" applyFont="1" applyAlignment="1" applyProtection="1">
      <alignment horizontal="center" vertical="center"/>
    </xf>
    <xf numFmtId="0" fontId="40" fillId="0" borderId="0" xfId="4" applyFont="1" applyAlignment="1" applyProtection="1">
      <alignment horizontal="left" vertical="center"/>
    </xf>
    <xf numFmtId="164" fontId="40" fillId="0" borderId="0" xfId="4" applyNumberFormat="1" applyFont="1" applyAlignment="1" applyProtection="1">
      <alignment vertical="center"/>
    </xf>
    <xf numFmtId="165" fontId="40" fillId="0" borderId="0" xfId="4" applyNumberFormat="1" applyFont="1" applyAlignment="1" applyProtection="1">
      <alignment vertical="center"/>
    </xf>
    <xf numFmtId="0" fontId="40" fillId="0" borderId="0" xfId="4" applyFont="1" applyAlignment="1" applyProtection="1">
      <alignment horizontal="left" vertical="center"/>
    </xf>
    <xf numFmtId="164" fontId="40" fillId="0" borderId="0" xfId="4" applyNumberFormat="1" applyFont="1" applyAlignment="1" applyProtection="1">
      <alignment horizontal="right" vertical="center"/>
    </xf>
    <xf numFmtId="165" fontId="40" fillId="0" borderId="0" xfId="4" applyNumberFormat="1" applyFont="1" applyAlignment="1" applyProtection="1">
      <alignment horizontal="right" vertical="center"/>
    </xf>
    <xf numFmtId="0" fontId="26" fillId="0" borderId="0" xfId="4" applyFont="1" applyAlignment="1" applyProtection="1">
      <alignment horizontal="center" vertical="center"/>
    </xf>
    <xf numFmtId="0" fontId="26" fillId="0" borderId="0" xfId="4" applyFont="1" applyAlignment="1" applyProtection="1">
      <alignment horizontal="left" vertical="center"/>
    </xf>
    <xf numFmtId="164" fontId="26" fillId="0" borderId="10" xfId="4" applyNumberFormat="1" applyFont="1" applyBorder="1" applyAlignment="1" applyProtection="1">
      <alignment horizontal="right" vertical="center"/>
    </xf>
    <xf numFmtId="0" fontId="24" fillId="0" borderId="3" xfId="4" applyFont="1" applyBorder="1" applyAlignment="1" applyProtection="1">
      <alignment vertical="center"/>
    </xf>
    <xf numFmtId="164" fontId="24" fillId="0" borderId="0" xfId="4" applyNumberFormat="1" applyFont="1" applyAlignment="1" applyProtection="1">
      <alignment horizontal="right" vertical="center"/>
    </xf>
    <xf numFmtId="0" fontId="27" fillId="0" borderId="0" xfId="4" applyFont="1" applyAlignment="1" applyProtection="1">
      <alignment vertical="center"/>
    </xf>
    <xf numFmtId="0" fontId="23" fillId="0" borderId="0" xfId="4" applyFont="1" applyAlignment="1" applyProtection="1">
      <alignment horizontal="right" vertical="center"/>
    </xf>
    <xf numFmtId="165" fontId="23" fillId="0" borderId="0" xfId="4" applyNumberFormat="1" applyFont="1" applyAlignment="1" applyProtection="1">
      <alignment horizontal="right" vertical="center"/>
    </xf>
    <xf numFmtId="0" fontId="23" fillId="0" borderId="0" xfId="4" applyFont="1" applyAlignment="1" applyProtection="1">
      <alignment horizontal="right" vertical="center"/>
    </xf>
    <xf numFmtId="164" fontId="23" fillId="0" borderId="0" xfId="4" applyNumberFormat="1" applyFont="1" applyAlignment="1" applyProtection="1">
      <alignment horizontal="right" vertical="center"/>
    </xf>
    <xf numFmtId="0" fontId="28" fillId="0" borderId="0" xfId="4" applyFont="1" applyAlignment="1" applyProtection="1">
      <alignment horizontal="right" vertical="center"/>
    </xf>
    <xf numFmtId="165" fontId="28" fillId="0" borderId="0" xfId="4" applyNumberFormat="1" applyFont="1" applyAlignment="1" applyProtection="1">
      <alignment horizontal="right" vertical="center"/>
    </xf>
    <xf numFmtId="0" fontId="23" fillId="0" borderId="0" xfId="4" applyFont="1" applyAlignment="1" applyProtection="1">
      <alignment horizontal="center" vertical="center"/>
    </xf>
    <xf numFmtId="164" fontId="23" fillId="0" borderId="0" xfId="4" applyNumberFormat="1" applyFont="1" applyAlignment="1" applyProtection="1">
      <alignment vertical="center"/>
    </xf>
    <xf numFmtId="0" fontId="24" fillId="0" borderId="0" xfId="4" applyFont="1" applyAlignment="1" applyProtection="1">
      <alignment vertical="center"/>
    </xf>
    <xf numFmtId="164" fontId="24" fillId="0" borderId="0" xfId="4" applyNumberFormat="1" applyFont="1" applyAlignment="1" applyProtection="1">
      <alignment vertical="center"/>
    </xf>
    <xf numFmtId="0" fontId="29" fillId="3" borderId="13" xfId="4" applyFont="1" applyFill="1" applyBorder="1" applyAlignment="1" applyProtection="1">
      <alignment horizontal="center" vertical="center"/>
    </xf>
    <xf numFmtId="0" fontId="30" fillId="3" borderId="14" xfId="4" applyFont="1" applyFill="1" applyBorder="1" applyAlignment="1" applyProtection="1">
      <alignment horizontal="left" vertical="center"/>
    </xf>
    <xf numFmtId="165" fontId="30" fillId="3" borderId="14" xfId="4" applyNumberFormat="1" applyFont="1" applyFill="1" applyBorder="1" applyAlignment="1" applyProtection="1">
      <alignment vertical="center"/>
    </xf>
    <xf numFmtId="165" fontId="30" fillId="3" borderId="15" xfId="4" applyNumberFormat="1" applyFont="1" applyFill="1" applyBorder="1" applyAlignment="1" applyProtection="1">
      <alignment vertical="center"/>
    </xf>
  </cellXfs>
  <cellStyles count="8">
    <cellStyle name="Normal 2" xfId="2" xr:uid="{00000000-0005-0000-0000-000002000000}"/>
    <cellStyle name="Normalno" xfId="0" builtinId="0"/>
    <cellStyle name="Obično 2" xfId="4" xr:uid="{00000000-0005-0000-0000-000003000000}"/>
    <cellStyle name="Obično 3 2" xfId="6" xr:uid="{00000000-0005-0000-0000-000004000000}"/>
    <cellStyle name="Obično 4 2" xfId="7" xr:uid="{00000000-0005-0000-0000-000005000000}"/>
    <cellStyle name="Obično 6" xfId="3" xr:uid="{00000000-0005-0000-0000-000006000000}"/>
    <cellStyle name="prostor" xfId="5" xr:uid="{00000000-0005-0000-0000-000007000000}"/>
    <cellStyle name="Zarez" xfId="1" builtinId="3"/>
  </cellStyles>
  <dxfs count="0"/>
  <tableStyles count="0" defaultTableStyle="TableStyleMedium2" defaultPivotStyle="PivotStyleLight16"/>
  <colors>
    <mruColors>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114299</xdr:rowOff>
    </xdr:from>
    <xdr:to>
      <xdr:col>1</xdr:col>
      <xdr:colOff>3029383</xdr:colOff>
      <xdr:row>2</xdr:row>
      <xdr:rowOff>114300</xdr:rowOff>
    </xdr:to>
    <xdr:pic>
      <xdr:nvPicPr>
        <xdr:cNvPr id="2" name="Slika 2">
          <a:extLst>
            <a:ext uri="{FF2B5EF4-FFF2-40B4-BE49-F238E27FC236}">
              <a16:creationId xmlns:a16="http://schemas.microsoft.com/office/drawing/2014/main" id="{58E64E99-8A7C-448C-A0B3-C3CF21709A4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 y="114299"/>
          <a:ext cx="3324658" cy="45720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114299</xdr:rowOff>
    </xdr:from>
    <xdr:to>
      <xdr:col>1</xdr:col>
      <xdr:colOff>3162733</xdr:colOff>
      <xdr:row>2</xdr:row>
      <xdr:rowOff>114300</xdr:rowOff>
    </xdr:to>
    <xdr:pic>
      <xdr:nvPicPr>
        <xdr:cNvPr id="2" name="Slika 1">
          <a:extLst>
            <a:ext uri="{FF2B5EF4-FFF2-40B4-BE49-F238E27FC236}">
              <a16:creationId xmlns:a16="http://schemas.microsoft.com/office/drawing/2014/main" id="{E0D789A2-F6D9-4FB5-BC9E-571963A367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 y="114299"/>
          <a:ext cx="3458008" cy="45720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57</xdr:row>
      <xdr:rowOff>114300</xdr:rowOff>
    </xdr:from>
    <xdr:to>
      <xdr:col>1</xdr:col>
      <xdr:colOff>2924175</xdr:colOff>
      <xdr:row>59</xdr:row>
      <xdr:rowOff>99708</xdr:rowOff>
    </xdr:to>
    <xdr:pic>
      <xdr:nvPicPr>
        <xdr:cNvPr id="2" name="Slika 1">
          <a:extLst>
            <a:ext uri="{FF2B5EF4-FFF2-40B4-BE49-F238E27FC236}">
              <a16:creationId xmlns:a16="http://schemas.microsoft.com/office/drawing/2014/main" id="{1E4B9F71-B7F5-4011-9E27-E88686C858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 y="11830050"/>
          <a:ext cx="3219450" cy="442608"/>
        </a:xfrm>
        <a:prstGeom prst="rect">
          <a:avLst/>
        </a:prstGeom>
        <a:noFill/>
        <a:ln w="9525">
          <a:noFill/>
          <a:miter lim="800000"/>
          <a:headEnd/>
          <a:tailEnd/>
        </a:ln>
      </xdr:spPr>
    </xdr:pic>
    <xdr:clientData/>
  </xdr:twoCellAnchor>
  <xdr:twoCellAnchor editAs="oneCell">
    <xdr:from>
      <xdr:col>0</xdr:col>
      <xdr:colOff>180975</xdr:colOff>
      <xdr:row>0</xdr:row>
      <xdr:rowOff>114300</xdr:rowOff>
    </xdr:from>
    <xdr:to>
      <xdr:col>1</xdr:col>
      <xdr:colOff>2838449</xdr:colOff>
      <xdr:row>2</xdr:row>
      <xdr:rowOff>85726</xdr:rowOff>
    </xdr:to>
    <xdr:pic>
      <xdr:nvPicPr>
        <xdr:cNvPr id="3" name="Slika 2">
          <a:extLst>
            <a:ext uri="{FF2B5EF4-FFF2-40B4-BE49-F238E27FC236}">
              <a16:creationId xmlns:a16="http://schemas.microsoft.com/office/drawing/2014/main" id="{9F0DAA08-A276-4385-A7C3-57236800059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 y="114300"/>
          <a:ext cx="3133724" cy="42862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114300</xdr:rowOff>
    </xdr:from>
    <xdr:to>
      <xdr:col>1</xdr:col>
      <xdr:colOff>2838449</xdr:colOff>
      <xdr:row>2</xdr:row>
      <xdr:rowOff>85725</xdr:rowOff>
    </xdr:to>
    <xdr:pic>
      <xdr:nvPicPr>
        <xdr:cNvPr id="3" name="Slika 2">
          <a:extLst>
            <a:ext uri="{FF2B5EF4-FFF2-40B4-BE49-F238E27FC236}">
              <a16:creationId xmlns:a16="http://schemas.microsoft.com/office/drawing/2014/main" id="{00FC3BC1-A83C-4674-AEC4-4E726A65AB0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 y="114300"/>
          <a:ext cx="3105149" cy="428625"/>
        </a:xfrm>
        <a:prstGeom prst="rect">
          <a:avLst/>
        </a:prstGeom>
        <a:noFill/>
        <a:ln w="9525">
          <a:noFill/>
          <a:miter lim="800000"/>
          <a:headEnd/>
          <a:tailEnd/>
        </a:ln>
      </xdr:spPr>
    </xdr:pic>
    <xdr:clientData/>
  </xdr:twoCellAnchor>
  <xdr:oneCellAnchor>
    <xdr:from>
      <xdr:col>0</xdr:col>
      <xdr:colOff>180975</xdr:colOff>
      <xdr:row>58</xdr:row>
      <xdr:rowOff>114300</xdr:rowOff>
    </xdr:from>
    <xdr:ext cx="3104416" cy="425694"/>
    <xdr:pic>
      <xdr:nvPicPr>
        <xdr:cNvPr id="7" name="Slika 6">
          <a:extLst>
            <a:ext uri="{FF2B5EF4-FFF2-40B4-BE49-F238E27FC236}">
              <a16:creationId xmlns:a16="http://schemas.microsoft.com/office/drawing/2014/main" id="{68DE96C2-5A46-48D5-A8A8-4E319F6FB01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5" y="114300"/>
          <a:ext cx="3104416" cy="425694"/>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180976</xdr:colOff>
      <xdr:row>0</xdr:row>
      <xdr:rowOff>114300</xdr:rowOff>
    </xdr:from>
    <xdr:to>
      <xdr:col>1</xdr:col>
      <xdr:colOff>2828925</xdr:colOff>
      <xdr:row>2</xdr:row>
      <xdr:rowOff>95250</xdr:rowOff>
    </xdr:to>
    <xdr:pic>
      <xdr:nvPicPr>
        <xdr:cNvPr id="5" name="Slika 4">
          <a:extLst>
            <a:ext uri="{FF2B5EF4-FFF2-40B4-BE49-F238E27FC236}">
              <a16:creationId xmlns:a16="http://schemas.microsoft.com/office/drawing/2014/main" id="{3DC795A3-101B-4741-80B5-5E9BA1A88BA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6" y="114300"/>
          <a:ext cx="3095624" cy="4381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govrni%20tro&#353;kovnik%20%20IZGRADNJA%20J%20-%20VG%20od%200+000%20DO%206+3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_Projekti/270_2016%20Samostan%20Ivanec/_Tro&#353;kovnik%20%20Samostan%20Ivanec_nije%20za%20va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rcius\d\Dokumente%20und%20Einstellungen\kdost\Lokale%20Einstellungen\Temporary%20Internet%20Files\OLK4\offen%20LIDL-Troskovnik-16-17-18-prometnice%20ograda%20i%20krajobr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orage\data1%20(d)\P%200134%20-%20Alca%20kukuzovac\backup%20dalibor\PODLOGE\bero%20werkos\RN%20018-07-KU%20Krajobrazno%20&#272;akovo-Sredanci\Ugovorni%20tro&#353;kovnik%20KRAJOBRAZ%20&#272;AKOVO%20-%20SREDANC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osao/Plinacro/primavera%20d/2.%20UT%20KNJIGA%204A%20Telekomunikaci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vana-m\D\farma-SLAscaK\TEND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1-GL.TRASA I OBJEKTI"/>
      <sheetName val="VODOVOD,KANALIZACIJA,.... "/>
      <sheetName val="REKAPITULACIJA"/>
    </sheetNames>
    <sheetDataSet>
      <sheetData sheetId="0" refreshError="1">
        <row r="4">
          <cell r="B4">
            <v>0.95299999999999996</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s>
    <sheetDataSet>
      <sheetData sheetId="0"/>
      <sheetData sheetId="1"/>
      <sheetData sheetId="2"/>
      <sheetData sheetId="3"/>
      <sheetData sheetId="4"/>
      <sheetData sheetId="5"/>
      <sheetData sheetId="6"/>
      <sheetData sheetId="7"/>
      <sheetData sheetId="8">
        <row r="56">
          <cell r="B56" t="str">
            <v xml:space="preserve"> - horizontalna ugradnja kolektora na ravni krov </v>
          </cell>
          <cell r="L56" t="str">
            <v xml:space="preserve"> - ugradnja na ravni krov</v>
          </cell>
        </row>
        <row r="57">
          <cell r="B57" t="str">
            <v xml:space="preserve"> - vertikalna ugradnja kolektora na ravni krov </v>
          </cell>
          <cell r="L57" t="str">
            <v xml:space="preserve"> - 1. polje ugradnja na kosi krov (standardni crijep - Bramac, Tondach)</v>
          </cell>
        </row>
        <row r="58">
          <cell r="B58" t="str">
            <v xml:space="preserve"> - hor. ugradnja jedan do drugog na kosi krov (standardni crijep - Bramac, Tondach)</v>
          </cell>
          <cell r="L58" t="str">
            <v xml:space="preserve"> - 1. polje ugradnja na kosi krov (valoviti crijep, šindra)</v>
          </cell>
        </row>
        <row r="59">
          <cell r="B59" t="str">
            <v xml:space="preserve"> - hor. ugradnja jedan do drugog na kosi krov (valoviti crijep, šindra)</v>
          </cell>
          <cell r="L59" t="str">
            <v xml:space="preserve"> - 1. polje ugradnja na kosi krov (biber crijep, šindra)</v>
          </cell>
        </row>
        <row r="60">
          <cell r="B60" t="str">
            <v xml:space="preserve"> - hor. ugradnja jedan do drugog na kosi krov (ostali tipovi krova)</v>
          </cell>
        </row>
        <row r="61">
          <cell r="B61" t="str">
            <v xml:space="preserve"> - vert. ugradnja jedan do drugog na kosi krov (standardni crijep - Bramac, Tondach)</v>
          </cell>
        </row>
        <row r="62">
          <cell r="B62" t="str">
            <v xml:space="preserve"> - vert. ugradnja jedan do drugog na kosi krov (valoviti crijep, šindra)</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row r="76">
          <cell r="B76" t="str">
            <v xml:space="preserve"> - ugradnja na kosi krov</v>
          </cell>
        </row>
        <row r="77">
          <cell r="B77" t="str">
            <v xml:space="preserve"> - ugradnja na ravni krov</v>
          </cell>
        </row>
      </sheetData>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ulacija"/>
      <sheetName val="16. Prometnice"/>
      <sheetName val="17. Ograda"/>
      <sheetName val="18. Krajobraz"/>
      <sheetName val="16_ Prometnice"/>
      <sheetName val="16__Prometnice"/>
      <sheetName val="17__Ograda"/>
      <sheetName val="18__Krajobraz"/>
      <sheetName val="16__Prometnice1"/>
      <sheetName val="17__Ograda1"/>
      <sheetName val="18__Krajobraz1"/>
      <sheetName val="16__Prometnice2"/>
      <sheetName val="16__Prometnice7"/>
      <sheetName val="17__Ograda4"/>
      <sheetName val="18__Krajobraz4"/>
      <sheetName val="16__Prometnice8"/>
      <sheetName val="16__Prometnice5"/>
      <sheetName val="17__Ograda3"/>
      <sheetName val="18__Krajobraz3"/>
      <sheetName val="16__Prometnice6"/>
      <sheetName val="16__Prometnice3"/>
      <sheetName val="17__Ograda2"/>
      <sheetName val="18__Krajobraz2"/>
      <sheetName val="16__Prometnice4"/>
      <sheetName val="TROŠKOVNIK"/>
      <sheetName val="16__Prometnice9"/>
      <sheetName val="17__Ograda5"/>
      <sheetName val="18__Krajobraz5"/>
      <sheetName val="16__Prometnice10"/>
      <sheetName val="soboslik"/>
      <sheetName val="elektr"/>
      <sheetName val="plin"/>
      <sheetName val="ZEMLJAN"/>
      <sheetName val="razni "/>
      <sheetName val="izolacija"/>
      <sheetName val="oprema dvor."/>
      <sheetName val="okoliš"/>
      <sheetName val="offen LIDL-Troskovnik-16-17-18-"/>
      <sheetName val="V-LEVEL KRILO"/>
      <sheetName val="V-LEVEL BAZEN"/>
      <sheetName val="11 PARKING br.6.1"/>
      <sheetName val="13 ENTRY PIAZZA"/>
      <sheetName val="V LEVEL ZONA"/>
      <sheetName val="proračun"/>
      <sheetName val="elektro"/>
      <sheetName val="el_sunčana_el"/>
      <sheetName val="f.bazenska tehnika"/>
      <sheetName val="16__Prometnice11"/>
      <sheetName val="17__Ograda6"/>
      <sheetName val="18__Krajobraz6"/>
      <sheetName val="16__Prometnice12"/>
      <sheetName val="razni_"/>
      <sheetName val="oprema_dvor_"/>
      <sheetName val="offen_LIDL-Troskovnik-16-17-18-"/>
      <sheetName val="V-LEVEL_KRILO"/>
      <sheetName val="V-LEVEL_BAZEN"/>
      <sheetName val="11_PARKING_br_6_1"/>
      <sheetName val="13_ENTRY_PIAZZA"/>
      <sheetName val="V_LEVEL_ZONA"/>
      <sheetName val="koeficijenti"/>
      <sheetName val="proračun gubitaka"/>
      <sheetName val="Faktori"/>
      <sheetName val="16__Prometnice13"/>
      <sheetName val="17__Ograda7"/>
      <sheetName val="18__Krajobraz7"/>
      <sheetName val="16__Prometnice14"/>
      <sheetName val="razni_1"/>
      <sheetName val="oprema_dvor_1"/>
      <sheetName val="offen_LIDL-Troskovnik-16-17-181"/>
      <sheetName val="V-LEVEL_KRILO1"/>
      <sheetName val="V-LEVEL_BAZEN1"/>
      <sheetName val="11_PARKING_br_6_11"/>
      <sheetName val="13_ENTRY_PIAZZA1"/>
      <sheetName val="V_LEVEL_ZONA1"/>
      <sheetName val="proračun_gubitaka"/>
      <sheetName val="Hotel kolicine"/>
    </sheetNames>
    <sheetDataSet>
      <sheetData sheetId="0" refreshError="1"/>
      <sheetData sheetId="1" refreshError="1">
        <row r="66">
          <cell r="G66">
            <v>81489.785000000003</v>
          </cell>
        </row>
        <row r="130">
          <cell r="G130" t="str">
            <v xml:space="preserve"> </v>
          </cell>
        </row>
        <row r="277">
          <cell r="G277" t="str">
            <v xml:space="preserve"> </v>
          </cell>
        </row>
        <row r="329">
          <cell r="G329" t="str">
            <v xml:space="preserve"> </v>
          </cell>
        </row>
      </sheetData>
      <sheetData sheetId="2" refreshError="1"/>
      <sheetData sheetId="3" refreshError="1"/>
      <sheetData sheetId="4"/>
      <sheetData sheetId="5">
        <row r="66">
          <cell r="G66">
            <v>81489.785000000003</v>
          </cell>
        </row>
      </sheetData>
      <sheetData sheetId="6"/>
      <sheetData sheetId="7"/>
      <sheetData sheetId="8">
        <row r="66">
          <cell r="G66">
            <v>81489.785000000003</v>
          </cell>
        </row>
      </sheetData>
      <sheetData sheetId="9">
        <row r="66">
          <cell r="G66">
            <v>81489.785000000003</v>
          </cell>
        </row>
      </sheetData>
      <sheetData sheetId="10">
        <row r="66">
          <cell r="G66">
            <v>81489.785000000003</v>
          </cell>
        </row>
      </sheetData>
      <sheetData sheetId="11">
        <row r="66">
          <cell r="G66">
            <v>81489.785000000003</v>
          </cell>
        </row>
      </sheetData>
      <sheetData sheetId="12">
        <row r="66">
          <cell r="G66">
            <v>81489.785000000003</v>
          </cell>
        </row>
      </sheetData>
      <sheetData sheetId="13">
        <row r="66">
          <cell r="G66">
            <v>81489.785000000003</v>
          </cell>
        </row>
      </sheetData>
      <sheetData sheetId="14">
        <row r="66">
          <cell r="G66">
            <v>81489.785000000003</v>
          </cell>
        </row>
      </sheetData>
      <sheetData sheetId="15">
        <row r="66">
          <cell r="G66">
            <v>81489.785000000003</v>
          </cell>
        </row>
      </sheetData>
      <sheetData sheetId="16">
        <row r="66">
          <cell r="G66">
            <v>81489.785000000003</v>
          </cell>
        </row>
      </sheetData>
      <sheetData sheetId="17">
        <row r="66">
          <cell r="G66">
            <v>81489.785000000003</v>
          </cell>
        </row>
      </sheetData>
      <sheetData sheetId="18">
        <row r="66">
          <cell r="G66">
            <v>81489.785000000003</v>
          </cell>
        </row>
      </sheetData>
      <sheetData sheetId="19">
        <row r="66">
          <cell r="G66">
            <v>81489.785000000003</v>
          </cell>
        </row>
      </sheetData>
      <sheetData sheetId="20">
        <row r="66">
          <cell r="G66">
            <v>81489.785000000003</v>
          </cell>
        </row>
      </sheetData>
      <sheetData sheetId="21">
        <row r="66">
          <cell r="G66">
            <v>81489.785000000003</v>
          </cell>
        </row>
      </sheetData>
      <sheetData sheetId="22">
        <row r="66">
          <cell r="G66">
            <v>81489.785000000003</v>
          </cell>
        </row>
      </sheetData>
      <sheetData sheetId="23"/>
      <sheetData sheetId="24" refreshError="1"/>
      <sheetData sheetId="25">
        <row r="66">
          <cell r="G66">
            <v>81489.785000000003</v>
          </cell>
        </row>
      </sheetData>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sheetData sheetId="40"/>
      <sheetData sheetId="41"/>
      <sheetData sheetId="42">
        <row r="66">
          <cell r="G66">
            <v>81489.785000000003</v>
          </cell>
        </row>
      </sheetData>
      <sheetData sheetId="43"/>
      <sheetData sheetId="44"/>
      <sheetData sheetId="45" refreshError="1"/>
      <sheetData sheetId="46" refreshError="1"/>
      <sheetData sheetId="47">
        <row r="66">
          <cell r="G66">
            <v>81489.785000000003</v>
          </cell>
        </row>
      </sheetData>
      <sheetData sheetId="48">
        <row r="66">
          <cell r="G66">
            <v>81489.785000000003</v>
          </cell>
        </row>
      </sheetData>
      <sheetData sheetId="49">
        <row r="66">
          <cell r="G66">
            <v>81489.785000000003</v>
          </cell>
        </row>
      </sheetData>
      <sheetData sheetId="50">
        <row r="66">
          <cell r="G66">
            <v>81489.785000000003</v>
          </cell>
        </row>
      </sheetData>
      <sheetData sheetId="51">
        <row r="66">
          <cell r="G66">
            <v>81489.785000000003</v>
          </cell>
        </row>
      </sheetData>
      <sheetData sheetId="52">
        <row r="66">
          <cell r="G66">
            <v>81489.785000000003</v>
          </cell>
        </row>
      </sheetData>
      <sheetData sheetId="53">
        <row r="66">
          <cell r="G66">
            <v>81489.785000000003</v>
          </cell>
        </row>
      </sheetData>
      <sheetData sheetId="54"/>
      <sheetData sheetId="55"/>
      <sheetData sheetId="56"/>
      <sheetData sheetId="57"/>
      <sheetData sheetId="58"/>
      <sheetData sheetId="59" refreshError="1"/>
      <sheetData sheetId="60" refreshError="1"/>
      <sheetData sheetId="61" refreshError="1"/>
      <sheetData sheetId="62">
        <row r="66">
          <cell r="G66">
            <v>81489.785000000003</v>
          </cell>
        </row>
      </sheetData>
      <sheetData sheetId="63">
        <row r="66">
          <cell r="G66">
            <v>81489.785000000003</v>
          </cell>
        </row>
      </sheetData>
      <sheetData sheetId="64">
        <row r="66">
          <cell r="G66">
            <v>81489.785000000003</v>
          </cell>
        </row>
      </sheetData>
      <sheetData sheetId="65">
        <row r="66">
          <cell r="G66">
            <v>81489.785000000003</v>
          </cell>
        </row>
      </sheetData>
      <sheetData sheetId="66">
        <row r="66">
          <cell r="G66">
            <v>81489.785000000003</v>
          </cell>
        </row>
      </sheetData>
      <sheetData sheetId="67"/>
      <sheetData sheetId="68"/>
      <sheetData sheetId="69"/>
      <sheetData sheetId="70"/>
      <sheetData sheetId="71"/>
      <sheetData sheetId="72"/>
      <sheetData sheetId="73"/>
      <sheetData sheetId="74"/>
      <sheetData sheetId="7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TORI"/>
      <sheetName val="A.trasa"/>
      <sheetName val="B.PUTNI PRIJELAZI I PROLAZI"/>
      <sheetName val="C.PUO &quot;ĐAKOVO - JUG&quot; "/>
      <sheetName val="D.PUO &quot;ANDRIJEVCI&quot;"/>
      <sheetName val="Rekapitulacija"/>
      <sheetName val="Uputa"/>
    </sheetNames>
    <sheetDataSet>
      <sheetData sheetId="0" refreshError="1">
        <row r="2">
          <cell r="B2">
            <v>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Š KABEL.KAN"/>
      <sheetName val="Š-SVJETLOV.KABEL"/>
      <sheetName val="Š-TPS"/>
      <sheetName val="Š-PRELAGANJE TK"/>
      <sheetName val="Š-SUSTAV NAPLATE"/>
      <sheetName val="Š-RADIO SUSTAV"/>
      <sheetName val="Š-OZVUČENJE TUNELA"/>
      <sheetName val="Z-KABEL.KAN"/>
      <sheetName val="Z-SVJETLOV.KABEL"/>
      <sheetName val="Z TPS"/>
      <sheetName val="Z PRELAGANJE TK"/>
      <sheetName val="Z-SUSTAV NAPLATE"/>
      <sheetName val="REKAPITULACIJ 4ATELEKOMUNIKACIJ"/>
      <sheetName val="FAKTORI"/>
      <sheetName val="ŠESTANOV-ZAGVOZD (REK.TELEK)"/>
      <sheetName val="ZAGVOZD-RAČA (REK.TELEK)"/>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B3">
            <v>0.97650000000000003</v>
          </cell>
        </row>
      </sheetData>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Module6"/>
      <sheetName val="Module5"/>
      <sheetName val="Module4"/>
      <sheetName val="Module3"/>
      <sheetName val="Module2"/>
      <sheetName val="Module1"/>
      <sheetName val="Nap"/>
      <sheetName val="Osn-Pod"/>
      <sheetName val="Ugov"/>
      <sheetName val="Kuce"/>
      <sheetName val="Pr-Sit"/>
      <sheetName val="Dop-Ug"/>
      <sheetName val="Obra"/>
      <sheetName val="Ok-Sit"/>
      <sheetName val="Evid"/>
      <sheetName val="Osn_Pod"/>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row r="5">
          <cell r="E5">
            <v>0</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sustav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showZeros="0" view="pageBreakPreview" zoomScaleNormal="100" zoomScaleSheetLayoutView="100" workbookViewId="0">
      <selection activeCell="A28" sqref="A28:F28"/>
    </sheetView>
  </sheetViews>
  <sheetFormatPr defaultRowHeight="15"/>
  <cols>
    <col min="1" max="1" width="6.7109375" customWidth="1"/>
    <col min="2" max="2" width="48.7109375" customWidth="1"/>
    <col min="3" max="3" width="7.7109375" customWidth="1"/>
    <col min="4" max="4" width="11.7109375" customWidth="1"/>
    <col min="5" max="5" width="12.7109375" customWidth="1"/>
    <col min="6" max="6" width="14.7109375" customWidth="1"/>
  </cols>
  <sheetData>
    <row r="1" spans="1:6" ht="18" customHeight="1">
      <c r="A1" s="28"/>
      <c r="B1" s="29"/>
      <c r="C1" s="30" t="s">
        <v>158</v>
      </c>
      <c r="D1" s="31"/>
      <c r="E1" s="32"/>
      <c r="F1" s="33" t="s">
        <v>28</v>
      </c>
    </row>
    <row r="2" spans="1:6" ht="18" customHeight="1">
      <c r="A2" s="34"/>
      <c r="B2" s="35"/>
      <c r="C2" s="36"/>
      <c r="D2" s="37"/>
      <c r="E2" s="38"/>
      <c r="F2" s="39" t="s">
        <v>4</v>
      </c>
    </row>
    <row r="3" spans="1:6" ht="18" customHeight="1" thickBot="1">
      <c r="A3" s="40"/>
      <c r="B3" s="41"/>
      <c r="C3" s="42"/>
      <c r="D3" s="43"/>
      <c r="E3" s="44"/>
      <c r="F3" s="45" t="s">
        <v>185</v>
      </c>
    </row>
    <row r="4" spans="1:6" ht="17.25" thickTop="1">
      <c r="A4" s="46"/>
      <c r="B4" s="47"/>
      <c r="C4" s="48"/>
      <c r="D4" s="49"/>
      <c r="E4" s="49"/>
      <c r="F4" s="49"/>
    </row>
    <row r="5" spans="1:6" s="21" customFormat="1" ht="21" customHeight="1">
      <c r="A5" s="50" t="s">
        <v>29</v>
      </c>
      <c r="B5" s="50"/>
      <c r="C5" s="50"/>
      <c r="D5" s="50"/>
      <c r="E5" s="50"/>
      <c r="F5" s="50"/>
    </row>
    <row r="6" spans="1:6" s="21" customFormat="1" ht="21" customHeight="1">
      <c r="A6" s="51" t="s">
        <v>30</v>
      </c>
      <c r="B6" s="52" t="s">
        <v>31</v>
      </c>
      <c r="C6" s="52"/>
      <c r="D6" s="52"/>
      <c r="E6" s="52"/>
      <c r="F6" s="51"/>
    </row>
    <row r="7" spans="1:6" s="21" customFormat="1" ht="21" customHeight="1">
      <c r="A7" s="51" t="s">
        <v>32</v>
      </c>
      <c r="B7" s="53" t="s">
        <v>33</v>
      </c>
      <c r="C7" s="51"/>
      <c r="D7" s="51"/>
      <c r="E7" s="51"/>
      <c r="F7" s="51"/>
    </row>
    <row r="8" spans="1:6" s="21" customFormat="1" ht="21" customHeight="1">
      <c r="A8" s="51"/>
      <c r="B8" s="53" t="s">
        <v>34</v>
      </c>
      <c r="C8" s="51"/>
      <c r="D8" s="51"/>
      <c r="E8" s="51"/>
      <c r="F8" s="51"/>
    </row>
    <row r="9" spans="1:6" s="21" customFormat="1" ht="21" customHeight="1">
      <c r="A9" s="51"/>
      <c r="B9" s="53"/>
      <c r="C9" s="51"/>
      <c r="D9" s="51"/>
      <c r="E9" s="51"/>
      <c r="F9" s="51"/>
    </row>
    <row r="10" spans="1:6" s="21" customFormat="1">
      <c r="A10" s="51"/>
      <c r="B10" s="51"/>
      <c r="C10" s="51"/>
      <c r="D10" s="51"/>
      <c r="E10" s="51"/>
      <c r="F10" s="51"/>
    </row>
    <row r="11" spans="1:6" s="21" customFormat="1" ht="21" customHeight="1">
      <c r="A11" s="54" t="s">
        <v>35</v>
      </c>
      <c r="B11" s="50"/>
      <c r="C11" s="50"/>
      <c r="D11" s="50"/>
      <c r="E11" s="50"/>
      <c r="F11" s="50"/>
    </row>
    <row r="12" spans="1:6" s="21" customFormat="1" ht="31.35" customHeight="1">
      <c r="A12" s="51"/>
      <c r="B12" s="55" t="s">
        <v>36</v>
      </c>
      <c r="C12" s="52"/>
      <c r="D12" s="52"/>
      <c r="E12" s="52"/>
      <c r="F12" s="52"/>
    </row>
    <row r="13" spans="1:6" s="21" customFormat="1" ht="14.1" customHeight="1">
      <c r="A13" s="51"/>
      <c r="B13" s="56"/>
      <c r="C13" s="53"/>
      <c r="D13" s="53"/>
      <c r="E13" s="53"/>
      <c r="F13" s="53"/>
    </row>
    <row r="14" spans="1:6" s="21" customFormat="1" ht="14.1" customHeight="1">
      <c r="A14" s="54" t="s">
        <v>37</v>
      </c>
      <c r="B14" s="50"/>
      <c r="C14" s="50"/>
      <c r="D14" s="50"/>
      <c r="E14" s="50"/>
      <c r="F14" s="50"/>
    </row>
    <row r="15" spans="1:6" s="21" customFormat="1" ht="28.35" customHeight="1">
      <c r="A15" s="51"/>
      <c r="B15" s="55" t="s">
        <v>38</v>
      </c>
      <c r="C15" s="52"/>
      <c r="D15" s="52"/>
      <c r="E15" s="52"/>
      <c r="F15" s="52"/>
    </row>
    <row r="16" spans="1:6" s="21" customFormat="1" ht="14.1" customHeight="1">
      <c r="A16" s="51"/>
      <c r="B16" s="56"/>
      <c r="C16" s="53"/>
      <c r="D16" s="53"/>
      <c r="E16" s="53"/>
      <c r="F16" s="53"/>
    </row>
    <row r="17" spans="1:7" s="21" customFormat="1">
      <c r="A17" s="50" t="s">
        <v>39</v>
      </c>
      <c r="B17" s="50"/>
      <c r="C17" s="50"/>
      <c r="D17" s="50"/>
      <c r="E17" s="50"/>
      <c r="F17" s="50"/>
    </row>
    <row r="18" spans="1:7" s="21" customFormat="1" ht="21" customHeight="1">
      <c r="A18" s="54" t="s">
        <v>40</v>
      </c>
      <c r="B18" s="54"/>
      <c r="C18" s="57"/>
      <c r="D18" s="57"/>
      <c r="E18" s="57"/>
      <c r="F18" s="57"/>
    </row>
    <row r="19" spans="1:7" s="21" customFormat="1" ht="21" customHeight="1">
      <c r="A19" s="51"/>
      <c r="B19" s="53" t="s">
        <v>41</v>
      </c>
      <c r="C19" s="51"/>
      <c r="D19" s="51"/>
      <c r="E19" s="51"/>
      <c r="F19" s="51"/>
    </row>
    <row r="20" spans="1:7" s="21" customFormat="1" ht="32.25" customHeight="1">
      <c r="A20" s="51"/>
      <c r="B20" s="58" t="s">
        <v>159</v>
      </c>
      <c r="C20" s="58"/>
      <c r="D20" s="58"/>
      <c r="E20" s="51"/>
      <c r="F20" s="51"/>
    </row>
    <row r="21" spans="1:7" s="21" customFormat="1">
      <c r="A21" s="51"/>
      <c r="B21" s="51"/>
      <c r="C21" s="51"/>
      <c r="D21" s="51"/>
      <c r="E21" s="51"/>
      <c r="F21" s="51"/>
    </row>
    <row r="22" spans="1:7" s="21" customFormat="1" ht="14.1" customHeight="1">
      <c r="A22" s="54"/>
      <c r="B22" s="54"/>
      <c r="C22" s="51"/>
      <c r="D22" s="51"/>
      <c r="E22" s="51"/>
      <c r="F22" s="51"/>
    </row>
    <row r="23" spans="1:7" s="21" customFormat="1" ht="14.1" customHeight="1">
      <c r="A23" s="59"/>
      <c r="B23" s="51"/>
      <c r="C23" s="59"/>
      <c r="D23" s="59"/>
      <c r="E23" s="59"/>
      <c r="F23" s="59"/>
    </row>
    <row r="24" spans="1:7" s="21" customFormat="1" ht="14.1" customHeight="1">
      <c r="A24" s="59"/>
      <c r="B24" s="51"/>
      <c r="C24" s="59"/>
      <c r="D24" s="59"/>
      <c r="E24" s="59"/>
      <c r="F24" s="59"/>
    </row>
    <row r="25" spans="1:7" s="21" customFormat="1" ht="14.1" customHeight="1">
      <c r="A25" s="59"/>
      <c r="B25" s="51"/>
      <c r="C25" s="59"/>
      <c r="D25" s="59"/>
      <c r="E25" s="59"/>
      <c r="F25" s="59"/>
    </row>
    <row r="26" spans="1:7" s="21" customFormat="1" ht="14.1" customHeight="1">
      <c r="A26" s="59"/>
      <c r="B26" s="51"/>
      <c r="C26" s="59"/>
      <c r="D26" s="59"/>
      <c r="E26" s="59"/>
      <c r="F26" s="59"/>
    </row>
    <row r="27" spans="1:7">
      <c r="A27" s="60"/>
      <c r="B27" s="60"/>
      <c r="C27" s="60"/>
      <c r="D27" s="60"/>
      <c r="E27" s="60"/>
      <c r="F27" s="60"/>
    </row>
    <row r="28" spans="1:7" ht="31.5" customHeight="1">
      <c r="A28" s="61" t="s">
        <v>42</v>
      </c>
      <c r="B28" s="61"/>
      <c r="C28" s="61"/>
      <c r="D28" s="61"/>
      <c r="E28" s="61"/>
      <c r="F28" s="61"/>
    </row>
    <row r="29" spans="1:7" ht="37.5" customHeight="1">
      <c r="A29" s="62" t="s">
        <v>43</v>
      </c>
      <c r="B29" s="62"/>
      <c r="C29" s="62"/>
      <c r="D29" s="62"/>
      <c r="E29" s="62"/>
      <c r="F29" s="62"/>
    </row>
    <row r="30" spans="1:7" ht="23.25">
      <c r="A30" s="63" t="s">
        <v>160</v>
      </c>
      <c r="B30" s="63"/>
      <c r="C30" s="63"/>
      <c r="D30" s="63"/>
      <c r="E30" s="63"/>
      <c r="F30" s="63"/>
    </row>
    <row r="31" spans="1:7" ht="15.75">
      <c r="A31" s="64"/>
      <c r="B31" s="64"/>
      <c r="C31" s="65"/>
      <c r="D31" s="65"/>
      <c r="E31" s="65"/>
      <c r="F31" s="65"/>
      <c r="G31" s="22"/>
    </row>
    <row r="32" spans="1:7" ht="15.75">
      <c r="A32" s="64"/>
      <c r="B32" s="64"/>
      <c r="C32" s="65"/>
      <c r="D32" s="65"/>
      <c r="E32" s="65"/>
      <c r="F32" s="65"/>
      <c r="G32" s="22"/>
    </row>
    <row r="33" spans="1:7" ht="15.75">
      <c r="A33" s="66"/>
      <c r="B33" s="66"/>
      <c r="C33" s="65"/>
      <c r="D33" s="65"/>
      <c r="E33" s="65"/>
      <c r="F33" s="65"/>
      <c r="G33" s="22"/>
    </row>
    <row r="34" spans="1:7" ht="15.75">
      <c r="A34" s="64" t="s">
        <v>44</v>
      </c>
      <c r="B34" s="64"/>
      <c r="C34" s="65"/>
      <c r="D34" s="65"/>
      <c r="E34" s="65"/>
      <c r="F34" s="65"/>
      <c r="G34" s="22"/>
    </row>
    <row r="35" spans="1:7" ht="15.75">
      <c r="A35" s="64" t="s">
        <v>45</v>
      </c>
      <c r="B35" s="64"/>
      <c r="C35" s="65"/>
      <c r="D35" s="65"/>
      <c r="E35" s="65"/>
      <c r="F35" s="65"/>
      <c r="G35" s="22"/>
    </row>
    <row r="36" spans="1:7" ht="15.75">
      <c r="A36" s="66"/>
      <c r="B36" s="66"/>
      <c r="C36" s="65"/>
      <c r="D36" s="65"/>
      <c r="E36" s="65"/>
      <c r="F36" s="65"/>
      <c r="G36" s="22"/>
    </row>
    <row r="37" spans="1:7" ht="15.75">
      <c r="A37" s="66"/>
      <c r="B37" s="66"/>
      <c r="C37" s="65"/>
      <c r="D37" s="65"/>
      <c r="E37" s="65"/>
      <c r="F37" s="65"/>
      <c r="G37" s="22"/>
    </row>
    <row r="38" spans="1:7" ht="15.75">
      <c r="A38" s="64" t="s">
        <v>46</v>
      </c>
      <c r="B38" s="64"/>
      <c r="C38" s="65"/>
      <c r="D38" s="65"/>
      <c r="E38" s="65"/>
      <c r="F38" s="65"/>
      <c r="G38" s="22"/>
    </row>
    <row r="39" spans="1:7" ht="15.75">
      <c r="A39" s="64" t="s">
        <v>47</v>
      </c>
      <c r="B39" s="64"/>
      <c r="C39" s="65"/>
      <c r="D39" s="65"/>
      <c r="E39" s="65"/>
      <c r="F39" s="65"/>
      <c r="G39" s="22"/>
    </row>
    <row r="40" spans="1:7" ht="15.75">
      <c r="A40" s="64"/>
      <c r="B40" s="64"/>
      <c r="C40" s="65"/>
      <c r="D40" s="65"/>
      <c r="E40" s="65"/>
      <c r="F40" s="65"/>
      <c r="G40" s="22"/>
    </row>
    <row r="41" spans="1:7" ht="15.75">
      <c r="A41" s="65"/>
      <c r="B41" s="65"/>
      <c r="C41" s="65"/>
      <c r="D41" s="65"/>
      <c r="E41" s="65"/>
      <c r="F41" s="65"/>
      <c r="G41" s="22"/>
    </row>
    <row r="42" spans="1:7" ht="15.75">
      <c r="A42" s="65"/>
      <c r="B42" s="65"/>
      <c r="C42" s="65"/>
      <c r="D42" s="65"/>
      <c r="E42" s="65"/>
      <c r="F42" s="65"/>
      <c r="G42" s="22"/>
    </row>
    <row r="43" spans="1:7" ht="15.75">
      <c r="A43" s="65"/>
      <c r="B43" s="65"/>
      <c r="C43" s="65"/>
      <c r="D43" s="65"/>
      <c r="E43" s="65"/>
      <c r="F43" s="65"/>
      <c r="G43" s="22"/>
    </row>
    <row r="44" spans="1:7" ht="15.75">
      <c r="A44" s="65"/>
      <c r="B44" s="65"/>
      <c r="C44" s="65"/>
      <c r="D44" s="67" t="s">
        <v>48</v>
      </c>
      <c r="E44" s="67"/>
      <c r="F44" s="67"/>
      <c r="G44" s="22"/>
    </row>
    <row r="45" spans="1:7" ht="15.75">
      <c r="A45" s="65"/>
      <c r="B45" s="65"/>
      <c r="C45" s="65"/>
      <c r="D45" s="67" t="s">
        <v>49</v>
      </c>
      <c r="E45" s="67"/>
      <c r="F45" s="67"/>
      <c r="G45" s="22"/>
    </row>
    <row r="46" spans="1:7">
      <c r="A46" s="60"/>
      <c r="B46" s="60"/>
      <c r="C46" s="60"/>
      <c r="D46" s="60"/>
      <c r="E46" s="60"/>
      <c r="F46" s="60"/>
    </row>
    <row r="47" spans="1:7">
      <c r="A47" s="60"/>
      <c r="B47" s="60"/>
      <c r="C47" s="60"/>
      <c r="D47" s="60"/>
      <c r="E47" s="60"/>
      <c r="F47" s="60"/>
    </row>
    <row r="48" spans="1:7">
      <c r="A48" s="60"/>
      <c r="B48" s="60"/>
      <c r="C48" s="60"/>
      <c r="D48" s="60"/>
      <c r="E48" s="60"/>
      <c r="F48" s="60"/>
    </row>
    <row r="49" spans="1:6">
      <c r="A49" s="60"/>
      <c r="B49" s="60"/>
      <c r="C49" s="60"/>
      <c r="D49" s="60"/>
      <c r="E49" s="60"/>
      <c r="F49" s="60"/>
    </row>
    <row r="50" spans="1:6">
      <c r="A50" s="68" t="s">
        <v>186</v>
      </c>
      <c r="B50" s="68"/>
      <c r="C50" s="68"/>
      <c r="D50" s="68"/>
      <c r="E50" s="68"/>
      <c r="F50" s="68"/>
    </row>
  </sheetData>
  <sheetProtection algorithmName="SHA-512" hashValue="CMaMZ3BRJJaMpjAZrzd8Nxs3icF5aGB4FS6eALS/bzslYMd9E/amkHYvzaRU4Ag0Rx79ZneMehb8qQTb42R/BA==" saltValue="mv9qtDD5H45CQUSGEajjZw==" spinCount="100000" sheet="1" objects="1" scenarios="1"/>
  <mergeCells count="25">
    <mergeCell ref="B12:F12"/>
    <mergeCell ref="A1:B3"/>
    <mergeCell ref="C1:E3"/>
    <mergeCell ref="A5:F5"/>
    <mergeCell ref="B6:E6"/>
    <mergeCell ref="A11:F11"/>
    <mergeCell ref="A34:B34"/>
    <mergeCell ref="A14:F14"/>
    <mergeCell ref="B15:F15"/>
    <mergeCell ref="A17:F17"/>
    <mergeCell ref="A18:B18"/>
    <mergeCell ref="B20:D20"/>
    <mergeCell ref="A22:B22"/>
    <mergeCell ref="A28:F28"/>
    <mergeCell ref="A29:F29"/>
    <mergeCell ref="A30:F30"/>
    <mergeCell ref="A31:B31"/>
    <mergeCell ref="A32:B32"/>
    <mergeCell ref="A50:F50"/>
    <mergeCell ref="A35:B35"/>
    <mergeCell ref="A38:B38"/>
    <mergeCell ref="A39:B39"/>
    <mergeCell ref="A40:B40"/>
    <mergeCell ref="D44:F44"/>
    <mergeCell ref="D45:F45"/>
  </mergeCells>
  <pageMargins left="0.98425196850393704" right="0.39370078740157483" top="0.59055118110236227" bottom="0.59055118110236227" header="0.39370078740157483" footer="0.39370078740157483"/>
  <pageSetup paperSize="9" scale="85" orientation="portrait" r:id="rId1"/>
  <headerFooter>
    <oddFooter>&amp;R-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3"/>
  <sheetViews>
    <sheetView view="pageBreakPreview" zoomScaleNormal="100" zoomScaleSheetLayoutView="100" workbookViewId="0">
      <selection activeCell="B5" sqref="B5"/>
    </sheetView>
  </sheetViews>
  <sheetFormatPr defaultColWidth="9.140625" defaultRowHeight="12.75"/>
  <cols>
    <col min="1" max="1" width="6.7109375" style="27" customWidth="1"/>
    <col min="2" max="2" width="48.7109375" style="25" customWidth="1"/>
    <col min="3" max="3" width="7.7109375" style="25" customWidth="1"/>
    <col min="4" max="4" width="11.7109375" style="25" customWidth="1"/>
    <col min="5" max="5" width="12.7109375" style="25" customWidth="1"/>
    <col min="6" max="6" width="14.7109375" style="25" customWidth="1"/>
    <col min="7" max="16384" width="9.140625" style="25"/>
  </cols>
  <sheetData>
    <row r="1" spans="1:8" s="16" customFormat="1" ht="18" customHeight="1">
      <c r="A1" s="69"/>
      <c r="B1" s="29"/>
      <c r="C1" s="30" t="s">
        <v>158</v>
      </c>
      <c r="D1" s="31"/>
      <c r="E1" s="32"/>
      <c r="F1" s="33" t="s">
        <v>28</v>
      </c>
      <c r="G1" s="15"/>
    </row>
    <row r="2" spans="1:8" s="16" customFormat="1" ht="18" customHeight="1">
      <c r="A2" s="70"/>
      <c r="B2" s="35"/>
      <c r="C2" s="36"/>
      <c r="D2" s="37"/>
      <c r="E2" s="38"/>
      <c r="F2" s="39" t="s">
        <v>4</v>
      </c>
      <c r="G2" s="15"/>
    </row>
    <row r="3" spans="1:8" s="16" customFormat="1" ht="18" customHeight="1" thickBot="1">
      <c r="A3" s="71"/>
      <c r="B3" s="72"/>
      <c r="C3" s="42"/>
      <c r="D3" s="43"/>
      <c r="E3" s="44"/>
      <c r="F3" s="45" t="s">
        <v>185</v>
      </c>
      <c r="G3" s="15"/>
    </row>
    <row r="4" spans="1:8" s="23" customFormat="1" ht="21.75" customHeight="1" thickTop="1">
      <c r="A4" s="73"/>
      <c r="B4" s="73"/>
      <c r="C4" s="74"/>
      <c r="D4" s="75"/>
      <c r="E4" s="76"/>
      <c r="F4" s="77"/>
      <c r="H4" s="24"/>
    </row>
    <row r="5" spans="1:8" ht="18">
      <c r="A5" s="78"/>
      <c r="B5" s="79" t="s">
        <v>105</v>
      </c>
      <c r="C5" s="80"/>
      <c r="D5" s="81"/>
      <c r="E5" s="81"/>
      <c r="F5" s="81"/>
    </row>
    <row r="6" spans="1:8" s="23" customFormat="1" ht="18">
      <c r="A6" s="82"/>
      <c r="B6" s="83"/>
      <c r="C6" s="84"/>
      <c r="D6" s="85"/>
      <c r="E6" s="76"/>
      <c r="F6" s="77"/>
    </row>
    <row r="7" spans="1:8" ht="16.5">
      <c r="A7" s="86"/>
      <c r="B7" s="87" t="s">
        <v>106</v>
      </c>
      <c r="C7" s="88"/>
      <c r="D7" s="89"/>
      <c r="E7" s="90"/>
      <c r="F7" s="88"/>
    </row>
    <row r="8" spans="1:8">
      <c r="A8" s="86"/>
      <c r="B8" s="91"/>
      <c r="C8" s="88"/>
      <c r="D8" s="89"/>
      <c r="E8" s="90"/>
      <c r="F8" s="88"/>
    </row>
    <row r="9" spans="1:8" ht="29.25" customHeight="1">
      <c r="A9" s="78"/>
      <c r="B9" s="92" t="s">
        <v>107</v>
      </c>
      <c r="C9" s="92"/>
      <c r="D9" s="92"/>
      <c r="E9" s="92"/>
      <c r="F9" s="93"/>
    </row>
    <row r="10" spans="1:8" ht="83.25" customHeight="1">
      <c r="A10" s="78"/>
      <c r="B10" s="92" t="s">
        <v>108</v>
      </c>
      <c r="C10" s="92"/>
      <c r="D10" s="92"/>
      <c r="E10" s="92"/>
      <c r="F10" s="94"/>
    </row>
    <row r="11" spans="1:8" ht="44.25" customHeight="1">
      <c r="A11" s="86"/>
      <c r="B11" s="92" t="s">
        <v>109</v>
      </c>
      <c r="C11" s="92"/>
      <c r="D11" s="92"/>
      <c r="E11" s="92"/>
      <c r="F11" s="94"/>
    </row>
    <row r="12" spans="1:8" ht="71.25" customHeight="1">
      <c r="A12" s="86"/>
      <c r="B12" s="92" t="s">
        <v>110</v>
      </c>
      <c r="C12" s="92"/>
      <c r="D12" s="92"/>
      <c r="E12" s="92"/>
      <c r="F12" s="94"/>
    </row>
    <row r="13" spans="1:8" ht="45" customHeight="1">
      <c r="A13" s="86"/>
      <c r="B13" s="92" t="s">
        <v>111</v>
      </c>
      <c r="C13" s="92"/>
      <c r="D13" s="92"/>
      <c r="E13" s="92"/>
      <c r="F13" s="94"/>
    </row>
    <row r="14" spans="1:8" ht="158.25" customHeight="1">
      <c r="A14" s="86"/>
      <c r="B14" s="92" t="s">
        <v>112</v>
      </c>
      <c r="C14" s="92"/>
      <c r="D14" s="92"/>
      <c r="E14" s="92"/>
      <c r="F14" s="94"/>
    </row>
    <row r="15" spans="1:8" ht="45" customHeight="1">
      <c r="A15" s="86"/>
      <c r="B15" s="92" t="s">
        <v>113</v>
      </c>
      <c r="C15" s="92"/>
      <c r="D15" s="92"/>
      <c r="E15" s="92"/>
      <c r="F15" s="94"/>
    </row>
    <row r="16" spans="1:8" ht="84" customHeight="1">
      <c r="A16" s="95"/>
      <c r="B16" s="92" t="s">
        <v>114</v>
      </c>
      <c r="C16" s="92"/>
      <c r="D16" s="92"/>
      <c r="E16" s="92"/>
      <c r="F16" s="94"/>
    </row>
    <row r="17" spans="1:6" ht="69" customHeight="1">
      <c r="A17" s="95"/>
      <c r="B17" s="92" t="s">
        <v>115</v>
      </c>
      <c r="C17" s="92"/>
      <c r="D17" s="92"/>
      <c r="E17" s="92"/>
      <c r="F17" s="94"/>
    </row>
    <row r="18" spans="1:6" ht="82.5" customHeight="1">
      <c r="A18" s="86"/>
      <c r="B18" s="92" t="s">
        <v>116</v>
      </c>
      <c r="C18" s="92"/>
      <c r="D18" s="92"/>
      <c r="E18" s="92"/>
      <c r="F18" s="94"/>
    </row>
    <row r="19" spans="1:6" ht="69.75" customHeight="1">
      <c r="A19" s="86"/>
      <c r="B19" s="92" t="s">
        <v>117</v>
      </c>
      <c r="C19" s="92"/>
      <c r="D19" s="92"/>
      <c r="E19" s="92"/>
      <c r="F19" s="94"/>
    </row>
    <row r="20" spans="1:6" ht="69" customHeight="1">
      <c r="A20" s="86"/>
      <c r="B20" s="92" t="s">
        <v>118</v>
      </c>
      <c r="C20" s="92"/>
      <c r="D20" s="92"/>
      <c r="E20" s="92"/>
      <c r="F20" s="94"/>
    </row>
    <row r="21" spans="1:6" ht="56.25" customHeight="1">
      <c r="A21" s="86"/>
      <c r="B21" s="92" t="s">
        <v>119</v>
      </c>
      <c r="C21" s="92"/>
      <c r="D21" s="92"/>
      <c r="E21" s="92"/>
      <c r="F21" s="94"/>
    </row>
    <row r="22" spans="1:6" ht="84" customHeight="1">
      <c r="A22" s="86"/>
      <c r="B22" s="92" t="s">
        <v>120</v>
      </c>
      <c r="C22" s="92"/>
      <c r="D22" s="92"/>
      <c r="E22" s="92"/>
      <c r="F22" s="94"/>
    </row>
    <row r="23" spans="1:6" ht="109.5" customHeight="1">
      <c r="A23" s="86"/>
      <c r="B23" s="92" t="s">
        <v>121</v>
      </c>
      <c r="C23" s="92"/>
      <c r="D23" s="92"/>
      <c r="E23" s="92"/>
      <c r="F23" s="94"/>
    </row>
    <row r="24" spans="1:6" ht="122.25" customHeight="1">
      <c r="A24" s="86"/>
      <c r="B24" s="92" t="s">
        <v>122</v>
      </c>
      <c r="C24" s="92"/>
      <c r="D24" s="92"/>
      <c r="E24" s="92"/>
      <c r="F24" s="94"/>
    </row>
    <row r="25" spans="1:6" ht="18" customHeight="1">
      <c r="A25" s="78"/>
      <c r="B25" s="96"/>
      <c r="C25" s="90"/>
      <c r="D25" s="89"/>
      <c r="E25" s="90"/>
      <c r="F25" s="88"/>
    </row>
    <row r="26" spans="1:6" ht="16.5">
      <c r="A26" s="86"/>
      <c r="B26" s="87" t="s">
        <v>123</v>
      </c>
      <c r="C26" s="88"/>
      <c r="D26" s="89"/>
      <c r="E26" s="90"/>
      <c r="F26" s="88"/>
    </row>
    <row r="27" spans="1:6">
      <c r="A27" s="97"/>
      <c r="B27" s="88"/>
      <c r="C27" s="88"/>
      <c r="D27" s="90"/>
      <c r="E27" s="90"/>
      <c r="F27" s="90"/>
    </row>
    <row r="28" spans="1:6" ht="66.75" customHeight="1">
      <c r="A28" s="97"/>
      <c r="B28" s="98" t="s">
        <v>124</v>
      </c>
      <c r="C28" s="98"/>
      <c r="D28" s="98"/>
      <c r="E28" s="98"/>
      <c r="F28" s="94"/>
    </row>
    <row r="29" spans="1:6" ht="18">
      <c r="A29" s="78"/>
      <c r="B29" s="96"/>
      <c r="C29" s="90"/>
      <c r="D29" s="89"/>
      <c r="E29" s="90"/>
      <c r="F29" s="88"/>
    </row>
    <row r="30" spans="1:6" ht="16.5">
      <c r="A30" s="86"/>
      <c r="B30" s="87" t="s">
        <v>125</v>
      </c>
      <c r="C30" s="88"/>
      <c r="D30" s="89"/>
      <c r="E30" s="90"/>
      <c r="F30" s="88"/>
    </row>
    <row r="31" spans="1:6">
      <c r="A31" s="97"/>
      <c r="B31" s="91"/>
      <c r="C31" s="88"/>
      <c r="D31" s="90"/>
      <c r="E31" s="90"/>
      <c r="F31" s="90"/>
    </row>
    <row r="32" spans="1:6" ht="52.5" customHeight="1">
      <c r="A32" s="78"/>
      <c r="B32" s="92" t="s">
        <v>126</v>
      </c>
      <c r="C32" s="92"/>
      <c r="D32" s="92"/>
      <c r="E32" s="92"/>
      <c r="F32" s="94"/>
    </row>
    <row r="33" spans="1:6" ht="18">
      <c r="A33" s="78"/>
      <c r="B33" s="99"/>
      <c r="C33" s="90"/>
      <c r="D33" s="89"/>
      <c r="E33" s="90"/>
      <c r="F33" s="88"/>
    </row>
    <row r="34" spans="1:6" ht="16.5">
      <c r="A34" s="86"/>
      <c r="B34" s="87" t="s">
        <v>127</v>
      </c>
      <c r="C34" s="88"/>
      <c r="D34" s="89"/>
      <c r="E34" s="90"/>
      <c r="F34" s="88"/>
    </row>
    <row r="35" spans="1:6">
      <c r="A35" s="97"/>
      <c r="B35" s="92"/>
      <c r="C35" s="92"/>
      <c r="D35" s="92"/>
      <c r="E35" s="92"/>
      <c r="F35" s="94"/>
    </row>
    <row r="36" spans="1:6" ht="66" customHeight="1">
      <c r="A36" s="97"/>
      <c r="B36" s="92" t="s">
        <v>128</v>
      </c>
      <c r="C36" s="92"/>
      <c r="D36" s="92"/>
      <c r="E36" s="92"/>
      <c r="F36" s="94"/>
    </row>
    <row r="37" spans="1:6" ht="18">
      <c r="A37" s="78"/>
      <c r="B37" s="96"/>
      <c r="C37" s="90"/>
      <c r="D37" s="89"/>
      <c r="E37" s="90"/>
      <c r="F37" s="88"/>
    </row>
    <row r="38" spans="1:6" ht="16.5">
      <c r="A38" s="86"/>
      <c r="B38" s="87" t="s">
        <v>129</v>
      </c>
      <c r="C38" s="88"/>
      <c r="D38" s="89"/>
      <c r="E38" s="90"/>
      <c r="F38" s="88"/>
    </row>
    <row r="39" spans="1:6" ht="12.75" customHeight="1">
      <c r="A39" s="97"/>
      <c r="B39" s="87"/>
      <c r="C39" s="88"/>
      <c r="D39" s="90"/>
      <c r="E39" s="90"/>
      <c r="F39" s="90"/>
    </row>
    <row r="40" spans="1:6" ht="66" customHeight="1">
      <c r="A40" s="97"/>
      <c r="B40" s="92" t="s">
        <v>130</v>
      </c>
      <c r="C40" s="92"/>
      <c r="D40" s="92"/>
      <c r="E40" s="92"/>
      <c r="F40" s="94"/>
    </row>
    <row r="41" spans="1:6" ht="18">
      <c r="A41" s="78"/>
      <c r="B41" s="96"/>
      <c r="C41" s="90"/>
      <c r="D41" s="89"/>
      <c r="E41" s="90"/>
      <c r="F41" s="88"/>
    </row>
    <row r="42" spans="1:6" ht="16.5">
      <c r="A42" s="86"/>
      <c r="B42" s="87" t="s">
        <v>131</v>
      </c>
      <c r="C42" s="88"/>
      <c r="D42" s="89"/>
      <c r="E42" s="90"/>
      <c r="F42" s="88"/>
    </row>
    <row r="43" spans="1:6">
      <c r="A43" s="97"/>
      <c r="B43" s="91"/>
      <c r="C43" s="88"/>
      <c r="D43" s="90"/>
      <c r="E43" s="90"/>
      <c r="F43" s="90"/>
    </row>
    <row r="44" spans="1:6" ht="29.25" customHeight="1">
      <c r="A44" s="97"/>
      <c r="B44" s="92" t="s">
        <v>132</v>
      </c>
      <c r="C44" s="92"/>
      <c r="D44" s="92"/>
      <c r="E44" s="92"/>
      <c r="F44" s="94"/>
    </row>
    <row r="45" spans="1:6" ht="18">
      <c r="A45" s="78"/>
      <c r="B45" s="96"/>
      <c r="C45" s="90"/>
      <c r="D45" s="89"/>
      <c r="E45" s="90"/>
      <c r="F45" s="88"/>
    </row>
    <row r="46" spans="1:6" ht="16.5">
      <c r="A46" s="86"/>
      <c r="B46" s="87" t="s">
        <v>133</v>
      </c>
      <c r="C46" s="88"/>
      <c r="D46" s="89"/>
      <c r="E46" s="90"/>
      <c r="F46" s="88"/>
    </row>
    <row r="47" spans="1:6">
      <c r="A47" s="97"/>
      <c r="B47" s="91"/>
      <c r="C47" s="88"/>
      <c r="D47" s="90"/>
      <c r="E47" s="90"/>
      <c r="F47" s="90"/>
    </row>
    <row r="48" spans="1:6" ht="44.25" customHeight="1">
      <c r="A48" s="97"/>
      <c r="B48" s="92" t="s">
        <v>134</v>
      </c>
      <c r="C48" s="92"/>
      <c r="D48" s="92"/>
      <c r="E48" s="92"/>
      <c r="F48" s="94"/>
    </row>
    <row r="49" spans="1:6" ht="54" customHeight="1">
      <c r="A49" s="97"/>
      <c r="B49" s="92" t="s">
        <v>135</v>
      </c>
      <c r="C49" s="92"/>
      <c r="D49" s="92"/>
      <c r="E49" s="92"/>
      <c r="F49" s="94"/>
    </row>
    <row r="50" spans="1:6" ht="18">
      <c r="A50" s="78"/>
      <c r="B50" s="96"/>
      <c r="C50" s="90"/>
      <c r="D50" s="89"/>
      <c r="E50" s="90"/>
      <c r="F50" s="88"/>
    </row>
    <row r="51" spans="1:6" ht="16.5">
      <c r="A51" s="97"/>
      <c r="B51" s="87" t="s">
        <v>136</v>
      </c>
      <c r="C51" s="88"/>
      <c r="D51" s="90"/>
      <c r="E51" s="90"/>
      <c r="F51" s="90"/>
    </row>
    <row r="52" spans="1:6">
      <c r="A52" s="97"/>
      <c r="B52" s="91"/>
      <c r="C52" s="88"/>
      <c r="D52" s="90"/>
      <c r="E52" s="90"/>
      <c r="F52" s="90"/>
    </row>
    <row r="53" spans="1:6" ht="27" customHeight="1">
      <c r="A53" s="97"/>
      <c r="B53" s="92" t="s">
        <v>137</v>
      </c>
      <c r="C53" s="92"/>
      <c r="D53" s="92"/>
      <c r="E53" s="92"/>
      <c r="F53" s="94"/>
    </row>
    <row r="54" spans="1:6" ht="16.5" customHeight="1">
      <c r="A54" s="97"/>
      <c r="B54" s="92" t="s">
        <v>138</v>
      </c>
      <c r="C54" s="92"/>
      <c r="D54" s="92"/>
      <c r="E54" s="92"/>
      <c r="F54" s="94"/>
    </row>
    <row r="55" spans="1:6" ht="40.5" customHeight="1">
      <c r="A55" s="97"/>
      <c r="B55" s="92" t="s">
        <v>139</v>
      </c>
      <c r="C55" s="92"/>
      <c r="D55" s="92"/>
      <c r="E55" s="92"/>
      <c r="F55" s="94"/>
    </row>
    <row r="56" spans="1:6" ht="18">
      <c r="A56" s="78"/>
      <c r="B56" s="96"/>
      <c r="C56" s="90"/>
      <c r="D56" s="89"/>
      <c r="E56" s="90"/>
      <c r="F56" s="88"/>
    </row>
    <row r="57" spans="1:6" ht="18">
      <c r="A57" s="78"/>
      <c r="B57" s="87" t="s">
        <v>140</v>
      </c>
      <c r="C57" s="88"/>
      <c r="D57" s="88"/>
      <c r="E57" s="88"/>
      <c r="F57" s="88"/>
    </row>
    <row r="58" spans="1:6" ht="12.75" customHeight="1">
      <c r="A58" s="78"/>
      <c r="B58" s="88"/>
      <c r="C58" s="88"/>
      <c r="D58" s="88"/>
      <c r="E58" s="88"/>
      <c r="F58" s="88"/>
    </row>
    <row r="59" spans="1:6" ht="81" customHeight="1">
      <c r="A59" s="78"/>
      <c r="B59" s="92" t="s">
        <v>141</v>
      </c>
      <c r="C59" s="92"/>
      <c r="D59" s="92"/>
      <c r="E59" s="92"/>
      <c r="F59" s="88"/>
    </row>
    <row r="60" spans="1:6" ht="43.5" customHeight="1">
      <c r="A60" s="78"/>
      <c r="B60" s="92" t="s">
        <v>142</v>
      </c>
      <c r="C60" s="92"/>
      <c r="D60" s="92"/>
      <c r="E60" s="92"/>
      <c r="F60" s="88"/>
    </row>
    <row r="61" spans="1:6" ht="18">
      <c r="A61" s="78"/>
      <c r="B61" s="96"/>
      <c r="C61" s="90"/>
      <c r="D61" s="89"/>
      <c r="E61" s="90"/>
      <c r="F61" s="88"/>
    </row>
    <row r="62" spans="1:6" ht="16.5">
      <c r="A62" s="86"/>
      <c r="B62" s="87" t="s">
        <v>143</v>
      </c>
      <c r="C62" s="88"/>
      <c r="D62" s="89"/>
      <c r="E62" s="90"/>
      <c r="F62" s="88"/>
    </row>
    <row r="63" spans="1:6">
      <c r="A63" s="97"/>
      <c r="B63" s="91"/>
      <c r="C63" s="88"/>
      <c r="D63" s="90"/>
      <c r="E63" s="90"/>
      <c r="F63" s="90"/>
    </row>
    <row r="64" spans="1:6" ht="42.75" customHeight="1">
      <c r="A64" s="97"/>
      <c r="B64" s="92" t="s">
        <v>144</v>
      </c>
      <c r="C64" s="92"/>
      <c r="D64" s="92"/>
      <c r="E64" s="92"/>
      <c r="F64" s="94"/>
    </row>
    <row r="65" spans="1:6" s="27" customFormat="1" ht="20.100000000000001" customHeight="1">
      <c r="A65" s="100" t="s">
        <v>145</v>
      </c>
      <c r="B65" s="92" t="s">
        <v>146</v>
      </c>
      <c r="C65" s="92"/>
      <c r="D65" s="92"/>
      <c r="E65" s="92"/>
      <c r="F65" s="94"/>
    </row>
    <row r="66" spans="1:6" s="27" customFormat="1" ht="20.100000000000001" customHeight="1">
      <c r="A66" s="100" t="s">
        <v>145</v>
      </c>
      <c r="B66" s="92" t="s">
        <v>147</v>
      </c>
      <c r="C66" s="92"/>
      <c r="D66" s="92"/>
      <c r="E66" s="92"/>
      <c r="F66" s="94"/>
    </row>
    <row r="67" spans="1:6" s="27" customFormat="1" ht="30" customHeight="1">
      <c r="A67" s="100" t="s">
        <v>145</v>
      </c>
      <c r="B67" s="101" t="s">
        <v>148</v>
      </c>
      <c r="C67" s="101"/>
      <c r="D67" s="101"/>
      <c r="E67" s="101"/>
      <c r="F67" s="94"/>
    </row>
    <row r="68" spans="1:6" s="27" customFormat="1" ht="19.5" customHeight="1">
      <c r="A68" s="100" t="s">
        <v>145</v>
      </c>
      <c r="B68" s="92" t="s">
        <v>149</v>
      </c>
      <c r="C68" s="92"/>
      <c r="D68" s="92"/>
      <c r="E68" s="92"/>
      <c r="F68" s="94"/>
    </row>
    <row r="69" spans="1:6" s="27" customFormat="1" ht="20.100000000000001" customHeight="1">
      <c r="A69" s="100" t="s">
        <v>145</v>
      </c>
      <c r="B69" s="92" t="s">
        <v>150</v>
      </c>
      <c r="C69" s="92"/>
      <c r="D69" s="92"/>
      <c r="E69" s="92"/>
      <c r="F69" s="94"/>
    </row>
    <row r="70" spans="1:6" s="27" customFormat="1" ht="20.100000000000001" customHeight="1">
      <c r="A70" s="100" t="s">
        <v>145</v>
      </c>
      <c r="B70" s="92" t="s">
        <v>151</v>
      </c>
      <c r="C70" s="92"/>
      <c r="D70" s="92"/>
      <c r="E70" s="92"/>
      <c r="F70" s="94"/>
    </row>
    <row r="71" spans="1:6" s="27" customFormat="1" ht="20.100000000000001" customHeight="1">
      <c r="A71" s="100" t="s">
        <v>145</v>
      </c>
      <c r="B71" s="92" t="s">
        <v>152</v>
      </c>
      <c r="C71" s="92"/>
      <c r="D71" s="92"/>
      <c r="E71" s="92"/>
      <c r="F71" s="94"/>
    </row>
    <row r="72" spans="1:6" s="27" customFormat="1" ht="20.100000000000001" customHeight="1">
      <c r="A72" s="100" t="s">
        <v>145</v>
      </c>
      <c r="B72" s="92" t="s">
        <v>153</v>
      </c>
      <c r="C72" s="92"/>
      <c r="D72" s="92"/>
      <c r="E72" s="92"/>
      <c r="F72" s="94"/>
    </row>
    <row r="73" spans="1:6" s="27" customFormat="1" ht="20.100000000000001" customHeight="1">
      <c r="A73" s="100" t="s">
        <v>145</v>
      </c>
      <c r="B73" s="92" t="s">
        <v>154</v>
      </c>
      <c r="C73" s="92"/>
      <c r="D73" s="92"/>
      <c r="E73" s="92"/>
      <c r="F73" s="94"/>
    </row>
    <row r="74" spans="1:6" s="27" customFormat="1" ht="30" customHeight="1">
      <c r="A74" s="100" t="s">
        <v>145</v>
      </c>
      <c r="B74" s="101" t="s">
        <v>155</v>
      </c>
      <c r="C74" s="101"/>
      <c r="D74" s="101"/>
      <c r="E74" s="101"/>
      <c r="F74" s="94"/>
    </row>
    <row r="75" spans="1:6" s="27" customFormat="1" ht="20.100000000000001" customHeight="1">
      <c r="A75" s="100" t="s">
        <v>145</v>
      </c>
      <c r="B75" s="92" t="s">
        <v>156</v>
      </c>
      <c r="C75" s="92"/>
      <c r="D75" s="92"/>
      <c r="E75" s="92"/>
      <c r="F75" s="94"/>
    </row>
    <row r="76" spans="1:6">
      <c r="A76" s="100"/>
      <c r="B76" s="92"/>
      <c r="C76" s="92"/>
      <c r="D76" s="92"/>
      <c r="E76" s="92"/>
      <c r="F76" s="94"/>
    </row>
    <row r="77" spans="1:6" ht="28.5" customHeight="1">
      <c r="A77" s="97"/>
      <c r="B77" s="92" t="s">
        <v>157</v>
      </c>
      <c r="C77" s="92"/>
      <c r="D77" s="92"/>
      <c r="E77" s="92"/>
      <c r="F77" s="94"/>
    </row>
    <row r="78" spans="1:6" ht="18" customHeight="1">
      <c r="A78" s="93"/>
      <c r="B78" s="88"/>
      <c r="C78" s="88"/>
      <c r="D78" s="88"/>
      <c r="E78" s="88"/>
      <c r="F78" s="88"/>
    </row>
    <row r="79" spans="1:6">
      <c r="A79" s="93"/>
      <c r="B79" s="88"/>
      <c r="C79" s="88"/>
      <c r="D79" s="88"/>
      <c r="E79" s="88"/>
      <c r="F79" s="88"/>
    </row>
    <row r="80" spans="1:6">
      <c r="A80" s="93"/>
      <c r="B80" s="88"/>
      <c r="C80" s="88"/>
      <c r="D80" s="88"/>
      <c r="E80" s="88"/>
      <c r="F80" s="88"/>
    </row>
    <row r="81" spans="1:6">
      <c r="A81" s="93"/>
      <c r="B81" s="88"/>
      <c r="C81" s="88"/>
      <c r="D81" s="88"/>
      <c r="E81" s="88"/>
      <c r="F81" s="88"/>
    </row>
    <row r="82" spans="1:6">
      <c r="B82" s="26"/>
      <c r="C82" s="26"/>
      <c r="D82" s="26"/>
      <c r="E82" s="26"/>
      <c r="F82" s="26"/>
    </row>
    <row r="83" spans="1:6">
      <c r="B83" s="26"/>
      <c r="C83" s="26"/>
      <c r="D83" s="26"/>
      <c r="E83" s="26"/>
      <c r="F83" s="26"/>
    </row>
  </sheetData>
  <sheetProtection algorithmName="SHA-512" hashValue="bhuCs/SZ/ii4VWrx2/lORbu5fdzJ7NO31gliBi9IF4oT/Apm+FkxOXsNmW/stNHcrcxcFLlJQmJj09c0nwwfmQ==" saltValue="/s1e9j2RiL/oXYbjPfG+pA==" spinCount="100000" sheet="1" objects="1" scenarios="1"/>
  <mergeCells count="45">
    <mergeCell ref="B18:E18"/>
    <mergeCell ref="A1:B3"/>
    <mergeCell ref="C1:E3"/>
    <mergeCell ref="B9:E9"/>
    <mergeCell ref="B10:E10"/>
    <mergeCell ref="B11:E11"/>
    <mergeCell ref="B12:E12"/>
    <mergeCell ref="B13:E13"/>
    <mergeCell ref="B14:E14"/>
    <mergeCell ref="B15:E15"/>
    <mergeCell ref="B16:E16"/>
    <mergeCell ref="B17:E17"/>
    <mergeCell ref="B44:E44"/>
    <mergeCell ref="B19:E19"/>
    <mergeCell ref="B20:E20"/>
    <mergeCell ref="B21:E21"/>
    <mergeCell ref="B22:E22"/>
    <mergeCell ref="B23:E23"/>
    <mergeCell ref="B24:E24"/>
    <mergeCell ref="B28:E28"/>
    <mergeCell ref="B32:E32"/>
    <mergeCell ref="B35:E35"/>
    <mergeCell ref="B36:E36"/>
    <mergeCell ref="B40:E40"/>
    <mergeCell ref="B68:E68"/>
    <mergeCell ref="B48:E48"/>
    <mergeCell ref="B49:E49"/>
    <mergeCell ref="B53:E53"/>
    <mergeCell ref="B54:E54"/>
    <mergeCell ref="B55:E55"/>
    <mergeCell ref="B59:E59"/>
    <mergeCell ref="B60:E60"/>
    <mergeCell ref="B64:E64"/>
    <mergeCell ref="B65:E65"/>
    <mergeCell ref="B66:E66"/>
    <mergeCell ref="B67:E67"/>
    <mergeCell ref="B75:E75"/>
    <mergeCell ref="B76:E76"/>
    <mergeCell ref="B77:E77"/>
    <mergeCell ref="B69:E69"/>
    <mergeCell ref="B70:E70"/>
    <mergeCell ref="B71:E71"/>
    <mergeCell ref="B72:E72"/>
    <mergeCell ref="B73:E73"/>
    <mergeCell ref="B74:E74"/>
  </mergeCells>
  <printOptions horizontalCentered="1"/>
  <pageMargins left="0.98425196850393704" right="0.39370078740157483" top="0.59055118110236227" bottom="0.59055118110236227" header="0.51181102362204722" footer="0.19685039370078741"/>
  <pageSetup paperSize="9" scale="85" firstPageNumber="2" orientation="portrait" useFirstPageNumber="1" r:id="rId1"/>
  <headerFooter>
    <oddFooter>&amp;R&amp;P</oddFooter>
  </headerFooter>
  <rowBreaks count="4" manualBreakCount="4">
    <brk id="18" max="5" man="1"/>
    <brk id="33" max="5" man="1"/>
    <brk id="61" max="5" man="1"/>
    <brk id="8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6"/>
  <sheetViews>
    <sheetView view="pageBreakPreview" topLeftCell="A44" zoomScaleNormal="100" zoomScaleSheetLayoutView="100" workbookViewId="0">
      <selection activeCell="E68" sqref="E68"/>
    </sheetView>
  </sheetViews>
  <sheetFormatPr defaultColWidth="7.140625" defaultRowHeight="12.75"/>
  <cols>
    <col min="1" max="1" width="6.7109375" style="4" customWidth="1"/>
    <col min="2" max="2" width="55.42578125" style="1" customWidth="1"/>
    <col min="3" max="3" width="7.7109375" style="3" customWidth="1"/>
    <col min="4" max="4" width="11.7109375" style="1" customWidth="1"/>
    <col min="5" max="5" width="12.7109375" style="1" customWidth="1"/>
    <col min="6" max="6" width="14.7109375" style="1" customWidth="1"/>
    <col min="7" max="12" width="7.140625" style="1"/>
    <col min="13" max="13" width="9.28515625" style="1" bestFit="1" customWidth="1"/>
    <col min="14" max="16384" width="7.140625" style="1"/>
  </cols>
  <sheetData>
    <row r="1" spans="1:7" s="6" customFormat="1" ht="18" customHeight="1">
      <c r="A1" s="102"/>
      <c r="B1" s="103"/>
      <c r="C1" s="30" t="s">
        <v>158</v>
      </c>
      <c r="D1" s="31"/>
      <c r="E1" s="32"/>
      <c r="F1" s="33" t="s">
        <v>28</v>
      </c>
      <c r="G1" s="5"/>
    </row>
    <row r="2" spans="1:7" s="6" customFormat="1" ht="18" customHeight="1">
      <c r="A2" s="104"/>
      <c r="B2" s="105"/>
      <c r="C2" s="36"/>
      <c r="D2" s="37"/>
      <c r="E2" s="38"/>
      <c r="F2" s="39" t="s">
        <v>4</v>
      </c>
      <c r="G2" s="5"/>
    </row>
    <row r="3" spans="1:7" s="6" customFormat="1" ht="18" customHeight="1" thickBot="1">
      <c r="A3" s="106"/>
      <c r="B3" s="107"/>
      <c r="C3" s="42"/>
      <c r="D3" s="43"/>
      <c r="E3" s="44"/>
      <c r="F3" s="45" t="s">
        <v>185</v>
      </c>
      <c r="G3" s="5"/>
    </row>
    <row r="4" spans="1:7" s="6" customFormat="1" ht="17.25" thickTop="1">
      <c r="A4" s="46"/>
      <c r="B4" s="108"/>
      <c r="C4" s="109"/>
      <c r="D4" s="110"/>
      <c r="E4" s="110"/>
      <c r="F4" s="110"/>
      <c r="G4" s="5"/>
    </row>
    <row r="5" spans="1:7" s="6" customFormat="1" ht="21" customHeight="1">
      <c r="A5" s="111"/>
      <c r="B5" s="111"/>
      <c r="C5" s="111"/>
      <c r="D5" s="111"/>
      <c r="E5" s="111"/>
      <c r="F5" s="111"/>
      <c r="G5" s="5"/>
    </row>
    <row r="6" spans="1:7" s="6" customFormat="1" ht="21" customHeight="1">
      <c r="A6" s="112"/>
      <c r="B6" s="113"/>
      <c r="C6" s="114"/>
      <c r="D6" s="114"/>
      <c r="E6" s="114"/>
      <c r="F6" s="114"/>
      <c r="G6" s="5"/>
    </row>
    <row r="7" spans="1:7" s="6" customFormat="1" ht="21" customHeight="1">
      <c r="A7" s="112"/>
      <c r="B7" s="113"/>
      <c r="C7" s="114"/>
      <c r="D7" s="114"/>
      <c r="E7" s="114"/>
      <c r="F7" s="114"/>
      <c r="G7" s="5"/>
    </row>
    <row r="8" spans="1:7" s="6" customFormat="1" ht="21" customHeight="1">
      <c r="A8" s="112"/>
      <c r="B8" s="113"/>
      <c r="C8" s="114"/>
      <c r="D8" s="114"/>
      <c r="E8" s="114"/>
      <c r="F8" s="114"/>
      <c r="G8" s="5"/>
    </row>
    <row r="9" spans="1:7" s="6" customFormat="1" ht="21" customHeight="1">
      <c r="A9" s="112"/>
      <c r="B9" s="112"/>
      <c r="C9" s="112"/>
      <c r="D9" s="112"/>
      <c r="E9" s="112"/>
      <c r="F9" s="112"/>
      <c r="G9" s="5"/>
    </row>
    <row r="10" spans="1:7" s="5" customFormat="1" ht="21" customHeight="1">
      <c r="A10" s="115"/>
      <c r="B10" s="50"/>
      <c r="C10" s="50"/>
      <c r="D10" s="50"/>
      <c r="E10" s="50"/>
      <c r="F10" s="50"/>
    </row>
    <row r="11" spans="1:7" s="5" customFormat="1" ht="21" customHeight="1">
      <c r="A11" s="112"/>
      <c r="B11" s="112"/>
      <c r="C11" s="112"/>
      <c r="D11" s="112"/>
      <c r="E11" s="112"/>
      <c r="F11" s="112"/>
    </row>
    <row r="12" spans="1:7" s="6" customFormat="1" ht="21" customHeight="1">
      <c r="A12" s="112"/>
      <c r="B12" s="112"/>
      <c r="C12" s="112"/>
      <c r="D12" s="112"/>
      <c r="E12" s="112"/>
      <c r="F12" s="112"/>
      <c r="G12" s="5"/>
    </row>
    <row r="13" spans="1:7" s="6" customFormat="1" ht="21" customHeight="1">
      <c r="A13" s="116"/>
      <c r="B13" s="117"/>
      <c r="C13" s="117"/>
      <c r="D13" s="117"/>
      <c r="E13" s="117"/>
      <c r="F13" s="117"/>
      <c r="G13" s="5"/>
    </row>
    <row r="14" spans="1:7" s="6" customFormat="1" ht="21" customHeight="1">
      <c r="A14" s="118"/>
      <c r="B14" s="118"/>
      <c r="C14" s="118"/>
      <c r="D14" s="118"/>
      <c r="E14" s="118"/>
      <c r="F14" s="118"/>
      <c r="G14" s="5"/>
    </row>
    <row r="15" spans="1:7" s="6" customFormat="1" ht="21" customHeight="1">
      <c r="A15" s="119"/>
      <c r="B15" s="119"/>
      <c r="C15" s="120"/>
      <c r="D15" s="120"/>
      <c r="E15" s="120"/>
      <c r="F15" s="120"/>
      <c r="G15" s="5"/>
    </row>
    <row r="16" spans="1:7" s="6" customFormat="1" ht="21" customHeight="1">
      <c r="A16" s="112"/>
      <c r="B16" s="113"/>
      <c r="C16" s="114"/>
      <c r="D16" s="114"/>
      <c r="E16" s="114"/>
      <c r="F16" s="114"/>
      <c r="G16" s="5"/>
    </row>
    <row r="17" spans="1:7" s="6" customFormat="1" ht="21" customHeight="1">
      <c r="A17" s="112"/>
      <c r="B17" s="113"/>
      <c r="C17" s="114"/>
      <c r="D17" s="114"/>
      <c r="E17" s="114"/>
      <c r="F17" s="114"/>
      <c r="G17" s="5"/>
    </row>
    <row r="18" spans="1:7" s="6" customFormat="1" ht="21" customHeight="1">
      <c r="A18" s="112"/>
      <c r="B18" s="112"/>
      <c r="C18" s="112"/>
      <c r="D18" s="112"/>
      <c r="E18" s="112"/>
      <c r="F18" s="112"/>
      <c r="G18" s="5"/>
    </row>
    <row r="19" spans="1:7" s="6" customFormat="1" ht="21" customHeight="1">
      <c r="A19" s="116"/>
      <c r="B19" s="117"/>
      <c r="C19" s="117"/>
      <c r="D19" s="117"/>
      <c r="E19" s="117"/>
      <c r="F19" s="117"/>
      <c r="G19" s="5"/>
    </row>
    <row r="20" spans="1:7" s="6" customFormat="1" ht="21" customHeight="1">
      <c r="A20" s="121"/>
      <c r="B20" s="122"/>
      <c r="C20" s="123"/>
      <c r="D20" s="124"/>
      <c r="E20" s="124"/>
      <c r="F20" s="124"/>
      <c r="G20" s="5"/>
    </row>
    <row r="21" spans="1:7" s="6" customFormat="1" ht="21" customHeight="1">
      <c r="A21" s="125"/>
      <c r="B21" s="126"/>
      <c r="C21" s="123"/>
      <c r="D21" s="124"/>
      <c r="E21" s="124"/>
      <c r="F21" s="124"/>
      <c r="G21" s="5"/>
    </row>
    <row r="22" spans="1:7" s="6" customFormat="1" ht="15">
      <c r="A22" s="125"/>
      <c r="B22" s="126"/>
      <c r="C22" s="123"/>
      <c r="D22" s="124"/>
      <c r="E22" s="124"/>
      <c r="F22" s="124"/>
      <c r="G22" s="5"/>
    </row>
    <row r="23" spans="1:7" s="6" customFormat="1" ht="32.25" customHeight="1">
      <c r="A23" s="127" t="s">
        <v>19</v>
      </c>
      <c r="B23" s="127"/>
      <c r="C23" s="127"/>
      <c r="D23" s="127"/>
      <c r="E23" s="127"/>
      <c r="F23" s="127"/>
      <c r="G23" s="5"/>
    </row>
    <row r="24" spans="1:7" s="6" customFormat="1" ht="15">
      <c r="A24" s="125"/>
      <c r="B24" s="126"/>
      <c r="C24" s="123"/>
      <c r="D24" s="124"/>
      <c r="E24" s="124"/>
      <c r="F24" s="124"/>
      <c r="G24" s="5"/>
    </row>
    <row r="25" spans="1:7" s="6" customFormat="1" ht="15">
      <c r="A25" s="125"/>
      <c r="B25" s="126"/>
      <c r="C25" s="123"/>
      <c r="D25" s="124"/>
      <c r="E25" s="124"/>
      <c r="F25" s="124"/>
      <c r="G25" s="5"/>
    </row>
    <row r="26" spans="1:7" s="6" customFormat="1" ht="15">
      <c r="A26" s="125"/>
      <c r="B26" s="126"/>
      <c r="C26" s="123"/>
      <c r="D26" s="124"/>
      <c r="E26" s="124"/>
      <c r="F26" s="124"/>
      <c r="G26" s="5"/>
    </row>
    <row r="27" spans="1:7" s="6" customFormat="1" ht="15">
      <c r="A27" s="125"/>
      <c r="B27" s="126"/>
      <c r="C27" s="123"/>
      <c r="D27" s="124"/>
      <c r="E27" s="124"/>
      <c r="F27" s="124"/>
      <c r="G27" s="5"/>
    </row>
    <row r="28" spans="1:7" s="6" customFormat="1" ht="15">
      <c r="A28" s="125"/>
      <c r="B28" s="126"/>
      <c r="C28" s="123"/>
      <c r="D28" s="124"/>
      <c r="E28" s="124"/>
      <c r="F28" s="124"/>
      <c r="G28" s="5"/>
    </row>
    <row r="29" spans="1:7" s="6" customFormat="1" ht="15">
      <c r="A29" s="125"/>
      <c r="B29" s="126"/>
      <c r="C29" s="123"/>
      <c r="D29" s="124"/>
      <c r="E29" s="124"/>
      <c r="F29" s="124"/>
      <c r="G29" s="5"/>
    </row>
    <row r="30" spans="1:7" s="6" customFormat="1" ht="15.75">
      <c r="A30" s="128"/>
      <c r="B30" s="129"/>
      <c r="C30" s="130"/>
      <c r="D30" s="131"/>
      <c r="E30" s="131"/>
      <c r="F30" s="131"/>
      <c r="G30" s="5"/>
    </row>
    <row r="31" spans="1:7" s="6" customFormat="1" ht="15.75">
      <c r="A31" s="132"/>
      <c r="B31" s="132"/>
      <c r="C31" s="133"/>
      <c r="D31" s="134"/>
      <c r="E31" s="134"/>
      <c r="F31" s="134"/>
      <c r="G31" s="5"/>
    </row>
    <row r="32" spans="1:7" s="6" customFormat="1" ht="15.75">
      <c r="A32" s="132"/>
      <c r="B32" s="132"/>
      <c r="C32" s="133"/>
      <c r="D32" s="134"/>
      <c r="E32" s="134"/>
      <c r="F32" s="134"/>
      <c r="G32" s="5"/>
    </row>
    <row r="33" spans="1:7" s="6" customFormat="1" ht="15.75">
      <c r="A33" s="135"/>
      <c r="B33" s="136"/>
      <c r="C33" s="133"/>
      <c r="D33" s="134"/>
      <c r="E33" s="134"/>
      <c r="F33" s="134"/>
      <c r="G33" s="5"/>
    </row>
    <row r="34" spans="1:7" s="6" customFormat="1" ht="15.75">
      <c r="A34" s="135"/>
      <c r="B34" s="136"/>
      <c r="C34" s="133"/>
      <c r="D34" s="134"/>
      <c r="E34" s="134"/>
      <c r="F34" s="134"/>
      <c r="G34" s="5"/>
    </row>
    <row r="35" spans="1:7" s="6" customFormat="1" ht="15.75">
      <c r="A35" s="135"/>
      <c r="B35" s="136"/>
      <c r="C35" s="133"/>
      <c r="D35" s="134"/>
      <c r="E35" s="134"/>
      <c r="F35" s="134"/>
      <c r="G35" s="5"/>
    </row>
    <row r="36" spans="1:7" s="6" customFormat="1" ht="15.75">
      <c r="A36" s="135"/>
      <c r="B36" s="136"/>
      <c r="C36" s="133"/>
      <c r="D36" s="134"/>
      <c r="E36" s="134"/>
      <c r="F36" s="134"/>
      <c r="G36" s="5"/>
    </row>
    <row r="37" spans="1:7" s="6" customFormat="1" ht="15.75">
      <c r="A37" s="135"/>
      <c r="B37" s="136"/>
      <c r="C37" s="133"/>
      <c r="D37" s="134"/>
      <c r="E37" s="134"/>
      <c r="F37" s="134"/>
      <c r="G37" s="5"/>
    </row>
    <row r="38" spans="1:7" s="6" customFormat="1" ht="15.75">
      <c r="A38" s="132"/>
      <c r="B38" s="132"/>
      <c r="C38" s="133"/>
      <c r="D38" s="134"/>
      <c r="E38" s="134"/>
      <c r="F38" s="134"/>
      <c r="G38" s="5"/>
    </row>
    <row r="39" spans="1:7" s="6" customFormat="1" ht="15.75">
      <c r="A39" s="132"/>
      <c r="B39" s="132"/>
      <c r="C39" s="133"/>
      <c r="D39" s="134"/>
      <c r="E39" s="134"/>
      <c r="F39" s="134"/>
      <c r="G39" s="5"/>
    </row>
    <row r="40" spans="1:7" s="6" customFormat="1" ht="15.75">
      <c r="A40" s="135"/>
      <c r="B40" s="136"/>
      <c r="C40" s="133"/>
      <c r="D40" s="134"/>
      <c r="E40" s="134"/>
      <c r="F40" s="134"/>
      <c r="G40" s="5"/>
    </row>
    <row r="41" spans="1:7" s="6" customFormat="1" ht="15.75">
      <c r="A41" s="135"/>
      <c r="B41" s="136"/>
      <c r="C41" s="133"/>
      <c r="D41" s="134"/>
      <c r="E41" s="134"/>
      <c r="F41" s="134"/>
      <c r="G41" s="5"/>
    </row>
    <row r="42" spans="1:7" s="6" customFormat="1" ht="15.75">
      <c r="A42" s="137"/>
      <c r="B42" s="136"/>
      <c r="C42" s="133"/>
      <c r="D42" s="134"/>
      <c r="E42" s="134"/>
      <c r="F42" s="134"/>
      <c r="G42" s="5"/>
    </row>
    <row r="43" spans="1:7" s="6" customFormat="1" ht="15.75">
      <c r="A43" s="137"/>
      <c r="B43" s="136"/>
      <c r="C43" s="133"/>
      <c r="D43" s="134"/>
      <c r="E43" s="134"/>
      <c r="F43" s="134"/>
      <c r="G43" s="5"/>
    </row>
    <row r="44" spans="1:7" s="6" customFormat="1" ht="15.75">
      <c r="A44" s="137"/>
      <c r="B44" s="136"/>
      <c r="C44" s="133"/>
      <c r="D44" s="138"/>
      <c r="E44" s="138"/>
      <c r="F44" s="138"/>
      <c r="G44" s="5"/>
    </row>
    <row r="45" spans="1:7" s="6" customFormat="1" ht="15.75">
      <c r="A45" s="137"/>
      <c r="B45" s="136"/>
      <c r="C45" s="133"/>
      <c r="D45" s="138"/>
      <c r="E45" s="138"/>
      <c r="F45" s="138"/>
      <c r="G45" s="5"/>
    </row>
    <row r="46" spans="1:7" s="6" customFormat="1" ht="15">
      <c r="A46" s="139"/>
      <c r="B46" s="140"/>
      <c r="C46" s="141"/>
      <c r="D46" s="142"/>
      <c r="E46" s="142"/>
      <c r="F46" s="142"/>
      <c r="G46" s="5"/>
    </row>
    <row r="47" spans="1:7" s="6" customFormat="1" ht="15">
      <c r="A47" s="139"/>
      <c r="B47" s="140"/>
      <c r="C47" s="141"/>
      <c r="D47" s="142"/>
      <c r="E47" s="142"/>
      <c r="F47" s="142"/>
      <c r="G47" s="5"/>
    </row>
    <row r="48" spans="1:7" s="6" customFormat="1" ht="15">
      <c r="A48" s="139"/>
      <c r="B48" s="140"/>
      <c r="C48" s="141"/>
      <c r="D48" s="142"/>
      <c r="E48" s="142"/>
      <c r="F48" s="142"/>
      <c r="G48" s="5"/>
    </row>
    <row r="49" spans="1:7" s="6" customFormat="1" ht="15">
      <c r="A49" s="139"/>
      <c r="B49" s="140"/>
      <c r="C49" s="141"/>
      <c r="D49" s="142"/>
      <c r="E49" s="142"/>
      <c r="F49" s="142"/>
      <c r="G49" s="5"/>
    </row>
    <row r="50" spans="1:7" s="6" customFormat="1" ht="15">
      <c r="A50" s="139"/>
      <c r="B50" s="140"/>
      <c r="C50" s="141"/>
      <c r="D50" s="142"/>
      <c r="E50" s="142"/>
      <c r="F50" s="142"/>
      <c r="G50" s="5"/>
    </row>
    <row r="51" spans="1:7" s="6" customFormat="1" ht="15">
      <c r="A51" s="139"/>
      <c r="B51" s="140"/>
      <c r="C51" s="141"/>
      <c r="D51" s="142"/>
      <c r="E51" s="142"/>
      <c r="F51" s="142"/>
      <c r="G51" s="5"/>
    </row>
    <row r="52" spans="1:7" s="6" customFormat="1" ht="15">
      <c r="A52" s="139"/>
      <c r="B52" s="140"/>
      <c r="C52" s="141"/>
      <c r="D52" s="142"/>
      <c r="E52" s="142"/>
      <c r="F52" s="142"/>
      <c r="G52" s="5"/>
    </row>
    <row r="53" spans="1:7" s="6" customFormat="1" ht="15">
      <c r="A53" s="139"/>
      <c r="B53" s="140"/>
      <c r="C53" s="141"/>
      <c r="D53" s="142"/>
      <c r="E53" s="142"/>
      <c r="F53" s="142"/>
      <c r="G53" s="5"/>
    </row>
    <row r="54" spans="1:7" s="6" customFormat="1" ht="15">
      <c r="A54" s="139"/>
      <c r="B54" s="140"/>
      <c r="C54" s="141"/>
      <c r="D54" s="142"/>
      <c r="E54" s="142"/>
      <c r="F54" s="142"/>
      <c r="G54" s="5"/>
    </row>
    <row r="55" spans="1:7" s="6" customFormat="1" ht="15">
      <c r="A55" s="139"/>
      <c r="B55" s="140"/>
      <c r="C55" s="141"/>
      <c r="D55" s="142"/>
      <c r="E55" s="142"/>
      <c r="F55" s="142"/>
      <c r="G55" s="5"/>
    </row>
    <row r="56" spans="1:7" s="6" customFormat="1" ht="15">
      <c r="A56" s="139"/>
      <c r="B56" s="140"/>
      <c r="C56" s="141"/>
      <c r="D56" s="142"/>
      <c r="E56" s="142"/>
      <c r="F56" s="142"/>
      <c r="G56" s="5"/>
    </row>
    <row r="57" spans="1:7" s="6" customFormat="1" ht="15">
      <c r="A57" s="68"/>
      <c r="B57" s="68"/>
      <c r="C57" s="68"/>
      <c r="D57" s="68"/>
      <c r="E57" s="68"/>
      <c r="F57" s="68"/>
      <c r="G57" s="5"/>
    </row>
    <row r="58" spans="1:7" ht="18" customHeight="1">
      <c r="A58" s="69"/>
      <c r="B58" s="29"/>
      <c r="C58" s="30" t="s">
        <v>158</v>
      </c>
      <c r="D58" s="31"/>
      <c r="E58" s="32"/>
      <c r="F58" s="33" t="s">
        <v>28</v>
      </c>
    </row>
    <row r="59" spans="1:7" ht="18" customHeight="1">
      <c r="A59" s="70"/>
      <c r="B59" s="35"/>
      <c r="C59" s="36"/>
      <c r="D59" s="37"/>
      <c r="E59" s="38"/>
      <c r="F59" s="39" t="s">
        <v>4</v>
      </c>
    </row>
    <row r="60" spans="1:7" ht="18" customHeight="1" thickBot="1">
      <c r="A60" s="71"/>
      <c r="B60" s="72"/>
      <c r="C60" s="42"/>
      <c r="D60" s="43"/>
      <c r="E60" s="44"/>
      <c r="F60" s="45" t="s">
        <v>185</v>
      </c>
    </row>
    <row r="61" spans="1:7" ht="18" customHeight="1" thickTop="1">
      <c r="A61" s="143" t="s">
        <v>7</v>
      </c>
      <c r="B61" s="144" t="s">
        <v>8</v>
      </c>
      <c r="C61" s="143" t="s">
        <v>14</v>
      </c>
      <c r="D61" s="145" t="s">
        <v>15</v>
      </c>
      <c r="E61" s="146" t="s">
        <v>16</v>
      </c>
      <c r="F61" s="145" t="s">
        <v>9</v>
      </c>
    </row>
    <row r="62" spans="1:7" ht="18.75" customHeight="1">
      <c r="A62" s="147"/>
      <c r="B62" s="148"/>
      <c r="C62" s="149"/>
      <c r="D62" s="150"/>
      <c r="E62" s="151"/>
      <c r="F62" s="152"/>
    </row>
    <row r="63" spans="1:7" s="2" customFormat="1" ht="16.5">
      <c r="A63" s="153" t="s">
        <v>88</v>
      </c>
      <c r="B63" s="154" t="s">
        <v>1</v>
      </c>
      <c r="C63" s="155"/>
      <c r="D63" s="156"/>
      <c r="E63" s="157"/>
      <c r="F63" s="158"/>
      <c r="G63" s="11"/>
    </row>
    <row r="64" spans="1:7" s="2" customFormat="1" ht="16.5">
      <c r="A64" s="159"/>
      <c r="B64" s="160"/>
      <c r="C64" s="155"/>
      <c r="D64" s="156"/>
      <c r="E64" s="157"/>
      <c r="F64" s="158"/>
      <c r="G64" s="11"/>
    </row>
    <row r="65" spans="1:7" s="2" customFormat="1" ht="16.5">
      <c r="A65" s="161" t="s">
        <v>89</v>
      </c>
      <c r="B65" s="162" t="s">
        <v>73</v>
      </c>
      <c r="C65" s="155"/>
      <c r="D65" s="156"/>
      <c r="E65" s="157"/>
      <c r="F65" s="158"/>
      <c r="G65" s="11"/>
    </row>
    <row r="66" spans="1:7" ht="79.349999999999994" customHeight="1">
      <c r="A66" s="159"/>
      <c r="B66" s="163" t="s">
        <v>161</v>
      </c>
      <c r="C66" s="164"/>
      <c r="D66" s="165"/>
      <c r="E66" s="166"/>
      <c r="F66" s="167"/>
      <c r="G66" s="13"/>
    </row>
    <row r="67" spans="1:7" ht="16.5">
      <c r="A67" s="159"/>
      <c r="B67" s="163" t="s">
        <v>51</v>
      </c>
      <c r="C67" s="164"/>
      <c r="D67" s="165"/>
      <c r="E67" s="166"/>
      <c r="F67" s="167"/>
      <c r="G67" s="13"/>
    </row>
    <row r="68" spans="1:7" ht="16.5">
      <c r="A68" s="159"/>
      <c r="B68" s="168" t="s">
        <v>52</v>
      </c>
      <c r="C68" s="169" t="s">
        <v>50</v>
      </c>
      <c r="D68" s="166">
        <v>137</v>
      </c>
      <c r="E68" s="222"/>
      <c r="F68" s="170">
        <f>D68*E68</f>
        <v>0</v>
      </c>
      <c r="G68" s="13"/>
    </row>
    <row r="69" spans="1:7" ht="16.5">
      <c r="A69" s="159"/>
      <c r="B69" s="163"/>
      <c r="C69" s="164"/>
      <c r="D69" s="165"/>
      <c r="E69" s="166"/>
      <c r="F69" s="167"/>
      <c r="G69" s="13"/>
    </row>
    <row r="70" spans="1:7" ht="16.5">
      <c r="A70" s="161" t="s">
        <v>90</v>
      </c>
      <c r="B70" s="162" t="s">
        <v>74</v>
      </c>
      <c r="C70" s="164"/>
      <c r="D70" s="165"/>
      <c r="E70" s="166"/>
      <c r="F70" s="167"/>
      <c r="G70" s="13"/>
    </row>
    <row r="71" spans="1:7" ht="56.85" customHeight="1">
      <c r="A71" s="159"/>
      <c r="B71" s="163" t="s">
        <v>175</v>
      </c>
      <c r="C71" s="164"/>
      <c r="D71" s="165"/>
      <c r="E71" s="166"/>
      <c r="F71" s="167"/>
      <c r="G71" s="13"/>
    </row>
    <row r="72" spans="1:7" ht="16.5">
      <c r="A72" s="159"/>
      <c r="B72" s="163" t="s">
        <v>51</v>
      </c>
      <c r="C72" s="164"/>
      <c r="D72" s="165"/>
      <c r="E72" s="166"/>
      <c r="F72" s="167"/>
      <c r="G72" s="13"/>
    </row>
    <row r="73" spans="1:7" ht="16.5">
      <c r="A73" s="159"/>
      <c r="B73" s="168" t="s">
        <v>53</v>
      </c>
      <c r="C73" s="169" t="s">
        <v>50</v>
      </c>
      <c r="D73" s="166">
        <v>44</v>
      </c>
      <c r="E73" s="222"/>
      <c r="F73" s="170">
        <f>D73*E73</f>
        <v>0</v>
      </c>
      <c r="G73" s="13"/>
    </row>
    <row r="74" spans="1:7" ht="16.5">
      <c r="A74" s="159"/>
      <c r="B74" s="163"/>
      <c r="C74" s="164"/>
      <c r="D74" s="165"/>
      <c r="E74" s="166"/>
      <c r="F74" s="167"/>
      <c r="G74" s="13"/>
    </row>
    <row r="75" spans="1:7" ht="16.5">
      <c r="A75" s="161" t="s">
        <v>91</v>
      </c>
      <c r="B75" s="171" t="s">
        <v>75</v>
      </c>
      <c r="C75" s="164"/>
      <c r="D75" s="165"/>
      <c r="E75" s="166"/>
      <c r="F75" s="167"/>
      <c r="G75" s="13"/>
    </row>
    <row r="76" spans="1:7" ht="113.25" customHeight="1">
      <c r="A76" s="159"/>
      <c r="B76" s="163" t="s">
        <v>162</v>
      </c>
      <c r="C76" s="164"/>
      <c r="D76" s="165"/>
      <c r="E76" s="166"/>
      <c r="F76" s="167"/>
      <c r="G76" s="13"/>
    </row>
    <row r="77" spans="1:7" ht="16.5">
      <c r="A77" s="159"/>
      <c r="B77" s="163" t="s">
        <v>51</v>
      </c>
      <c r="C77" s="172"/>
      <c r="D77" s="173"/>
      <c r="E77" s="174"/>
      <c r="F77" s="174"/>
      <c r="G77" s="13"/>
    </row>
    <row r="78" spans="1:7" ht="18">
      <c r="A78" s="159"/>
      <c r="B78" s="175" t="s">
        <v>54</v>
      </c>
      <c r="C78" s="169" t="s">
        <v>56</v>
      </c>
      <c r="D78" s="166">
        <v>22</v>
      </c>
      <c r="E78" s="222"/>
      <c r="F78" s="170">
        <f t="shared" ref="F78" si="0">D78*E78</f>
        <v>0</v>
      </c>
      <c r="G78" s="13"/>
    </row>
    <row r="79" spans="1:7" ht="16.5">
      <c r="A79" s="159"/>
      <c r="B79" s="163"/>
      <c r="C79" s="164"/>
      <c r="D79" s="165"/>
      <c r="E79" s="166"/>
      <c r="F79" s="167"/>
      <c r="G79" s="13"/>
    </row>
    <row r="80" spans="1:7" ht="16.5">
      <c r="A80" s="161" t="s">
        <v>92</v>
      </c>
      <c r="B80" s="171" t="s">
        <v>76</v>
      </c>
      <c r="C80" s="164"/>
      <c r="D80" s="165"/>
      <c r="E80" s="166"/>
      <c r="F80" s="167"/>
      <c r="G80" s="13"/>
    </row>
    <row r="81" spans="1:9" ht="65.099999999999994" customHeight="1">
      <c r="A81" s="159"/>
      <c r="B81" s="163" t="s">
        <v>57</v>
      </c>
      <c r="C81" s="164"/>
      <c r="D81" s="165"/>
      <c r="E81" s="166"/>
      <c r="F81" s="166"/>
      <c r="G81" s="13"/>
    </row>
    <row r="82" spans="1:9" ht="16.5">
      <c r="A82" s="159"/>
      <c r="B82" s="163" t="s">
        <v>51</v>
      </c>
      <c r="C82" s="172"/>
      <c r="D82" s="173"/>
      <c r="E82" s="174"/>
      <c r="F82" s="174"/>
      <c r="G82" s="13"/>
    </row>
    <row r="83" spans="1:9" ht="18">
      <c r="A83" s="159"/>
      <c r="B83" s="175" t="s">
        <v>58</v>
      </c>
      <c r="C83" s="169" t="s">
        <v>56</v>
      </c>
      <c r="D83" s="166">
        <v>10</v>
      </c>
      <c r="E83" s="222"/>
      <c r="F83" s="170">
        <f t="shared" ref="F83" si="1">D83*E83</f>
        <v>0</v>
      </c>
      <c r="G83" s="13"/>
    </row>
    <row r="84" spans="1:9" ht="16.5">
      <c r="A84" s="159"/>
      <c r="B84" s="163"/>
      <c r="C84" s="164"/>
      <c r="D84" s="165"/>
      <c r="E84" s="166"/>
      <c r="F84" s="166"/>
      <c r="G84" s="13"/>
    </row>
    <row r="85" spans="1:9" ht="16.5">
      <c r="A85" s="161" t="s">
        <v>188</v>
      </c>
      <c r="B85" s="171" t="s">
        <v>189</v>
      </c>
      <c r="C85" s="164"/>
      <c r="D85" s="165"/>
      <c r="E85" s="166"/>
      <c r="F85" s="167"/>
      <c r="G85" s="13"/>
    </row>
    <row r="86" spans="1:9" ht="49.5">
      <c r="A86" s="159"/>
      <c r="B86" s="163" t="s">
        <v>191</v>
      </c>
      <c r="C86" s="164"/>
      <c r="D86" s="165"/>
      <c r="E86" s="166"/>
      <c r="F86" s="166"/>
      <c r="G86" s="13"/>
    </row>
    <row r="87" spans="1:9" ht="16.5">
      <c r="A87" s="159"/>
      <c r="B87" s="163" t="s">
        <v>51</v>
      </c>
      <c r="C87" s="172"/>
      <c r="D87" s="173"/>
      <c r="E87" s="174"/>
      <c r="F87" s="174"/>
      <c r="G87" s="13"/>
    </row>
    <row r="88" spans="1:9" ht="16.5">
      <c r="A88" s="159"/>
      <c r="B88" s="175" t="s">
        <v>190</v>
      </c>
      <c r="C88" s="169" t="s">
        <v>192</v>
      </c>
      <c r="D88" s="166">
        <v>1</v>
      </c>
      <c r="E88" s="222"/>
      <c r="F88" s="170">
        <f t="shared" ref="F88" si="2">D88*E88</f>
        <v>0</v>
      </c>
      <c r="G88" s="13"/>
    </row>
    <row r="89" spans="1:9" ht="16.5">
      <c r="A89" s="159"/>
      <c r="B89" s="163"/>
      <c r="C89" s="164"/>
      <c r="D89" s="165"/>
      <c r="E89" s="166"/>
      <c r="F89" s="166"/>
      <c r="G89" s="13"/>
    </row>
    <row r="90" spans="1:9" ht="16.5">
      <c r="A90" s="176"/>
      <c r="B90" s="162"/>
      <c r="C90" s="164"/>
      <c r="D90" s="165"/>
      <c r="E90" s="166"/>
      <c r="F90" s="166"/>
      <c r="G90" s="13"/>
    </row>
    <row r="91" spans="1:9" ht="16.5">
      <c r="A91" s="177"/>
      <c r="B91" s="178" t="s">
        <v>93</v>
      </c>
      <c r="C91" s="178"/>
      <c r="D91" s="179"/>
      <c r="E91" s="180"/>
      <c r="F91" s="181">
        <f>F88+F83+F78+F73+F68</f>
        <v>0</v>
      </c>
      <c r="G91" s="13"/>
    </row>
    <row r="92" spans="1:9" ht="16.5">
      <c r="A92" s="182"/>
      <c r="B92" s="183"/>
      <c r="C92" s="183"/>
      <c r="D92" s="184"/>
      <c r="E92" s="185"/>
      <c r="F92" s="186"/>
      <c r="G92" s="13"/>
    </row>
    <row r="93" spans="1:9" ht="16.5">
      <c r="A93" s="182"/>
      <c r="B93" s="183"/>
      <c r="C93" s="183"/>
      <c r="D93" s="184"/>
      <c r="E93" s="185"/>
      <c r="F93" s="186"/>
      <c r="G93" s="13"/>
    </row>
    <row r="94" spans="1:9" s="2" customFormat="1" ht="16.5">
      <c r="A94" s="153" t="s">
        <v>94</v>
      </c>
      <c r="B94" s="154" t="s">
        <v>2</v>
      </c>
      <c r="C94" s="155"/>
      <c r="D94" s="187"/>
      <c r="E94" s="188"/>
      <c r="F94" s="189"/>
      <c r="G94" s="11"/>
    </row>
    <row r="95" spans="1:9" s="2" customFormat="1" ht="16.5">
      <c r="A95" s="159"/>
      <c r="B95" s="160"/>
      <c r="C95" s="155"/>
      <c r="D95" s="187"/>
      <c r="E95" s="188"/>
      <c r="F95" s="189"/>
      <c r="G95" s="11"/>
    </row>
    <row r="96" spans="1:9" s="2" customFormat="1" ht="17.100000000000001" customHeight="1">
      <c r="A96" s="161" t="s">
        <v>95</v>
      </c>
      <c r="B96" s="171" t="s">
        <v>77</v>
      </c>
      <c r="C96" s="164"/>
      <c r="D96" s="165"/>
      <c r="E96" s="166"/>
      <c r="F96" s="167"/>
      <c r="G96" s="11"/>
      <c r="I96" s="14"/>
    </row>
    <row r="97" spans="1:7" s="2" customFormat="1" ht="65.099999999999994" customHeight="1">
      <c r="A97" s="159"/>
      <c r="B97" s="163" t="s">
        <v>176</v>
      </c>
      <c r="C97" s="164"/>
      <c r="D97" s="165"/>
      <c r="E97" s="166"/>
      <c r="F97" s="167"/>
      <c r="G97" s="11"/>
    </row>
    <row r="98" spans="1:7" s="2" customFormat="1" ht="16.5">
      <c r="A98" s="159"/>
      <c r="B98" s="163" t="s">
        <v>51</v>
      </c>
      <c r="C98" s="172"/>
      <c r="D98" s="173"/>
      <c r="E98" s="174"/>
      <c r="F98" s="174"/>
      <c r="G98" s="11"/>
    </row>
    <row r="99" spans="1:7" s="2" customFormat="1" ht="18">
      <c r="A99" s="159"/>
      <c r="B99" s="175" t="s">
        <v>59</v>
      </c>
      <c r="C99" s="169" t="s">
        <v>60</v>
      </c>
      <c r="D99" s="166">
        <v>17</v>
      </c>
      <c r="E99" s="222"/>
      <c r="F99" s="170">
        <f t="shared" ref="F99" si="3">D99*E99</f>
        <v>0</v>
      </c>
      <c r="G99" s="11"/>
    </row>
    <row r="100" spans="1:7" s="2" customFormat="1" ht="16.5">
      <c r="A100" s="159"/>
      <c r="B100" s="163"/>
      <c r="C100" s="164"/>
      <c r="D100" s="165"/>
      <c r="E100" s="166"/>
      <c r="F100" s="167"/>
      <c r="G100" s="11"/>
    </row>
    <row r="101" spans="1:7" ht="33">
      <c r="A101" s="161" t="s">
        <v>177</v>
      </c>
      <c r="B101" s="171" t="s">
        <v>163</v>
      </c>
      <c r="C101" s="164"/>
      <c r="D101" s="165"/>
      <c r="E101" s="166"/>
      <c r="F101" s="167"/>
      <c r="G101" s="13"/>
    </row>
    <row r="102" spans="1:7" ht="65.099999999999994" customHeight="1">
      <c r="A102" s="159"/>
      <c r="B102" s="163" t="s">
        <v>164</v>
      </c>
      <c r="C102" s="164"/>
      <c r="D102" s="165"/>
      <c r="E102" s="166"/>
      <c r="F102" s="190"/>
      <c r="G102" s="13"/>
    </row>
    <row r="103" spans="1:7" ht="19.7" customHeight="1">
      <c r="A103" s="159"/>
      <c r="B103" s="191" t="s">
        <v>51</v>
      </c>
      <c r="C103" s="174"/>
      <c r="D103" s="174"/>
      <c r="E103" s="174"/>
      <c r="F103" s="174"/>
      <c r="G103" s="13"/>
    </row>
    <row r="104" spans="1:7" ht="19.7" customHeight="1">
      <c r="A104" s="159"/>
      <c r="B104" s="175" t="s">
        <v>59</v>
      </c>
      <c r="C104" s="169" t="s">
        <v>60</v>
      </c>
      <c r="D104" s="166">
        <v>4</v>
      </c>
      <c r="E104" s="222"/>
      <c r="F104" s="170">
        <f t="shared" ref="F104" si="4">D104*E104</f>
        <v>0</v>
      </c>
      <c r="G104" s="13"/>
    </row>
    <row r="105" spans="1:7" ht="19.7" customHeight="1">
      <c r="A105" s="159"/>
      <c r="B105" s="175"/>
      <c r="C105" s="169"/>
      <c r="D105" s="166"/>
      <c r="E105" s="166"/>
      <c r="F105" s="167"/>
      <c r="G105" s="13"/>
    </row>
    <row r="106" spans="1:7" ht="33">
      <c r="A106" s="192" t="s">
        <v>178</v>
      </c>
      <c r="B106" s="193" t="s">
        <v>78</v>
      </c>
      <c r="C106" s="164"/>
      <c r="D106" s="165"/>
      <c r="E106" s="166"/>
      <c r="F106" s="190"/>
      <c r="G106" s="13"/>
    </row>
    <row r="107" spans="1:7" ht="147.6" customHeight="1">
      <c r="A107" s="159"/>
      <c r="B107" s="163" t="s">
        <v>79</v>
      </c>
      <c r="C107" s="164"/>
      <c r="D107" s="165"/>
      <c r="E107" s="166"/>
      <c r="F107" s="167"/>
      <c r="G107" s="13"/>
    </row>
    <row r="108" spans="1:7" ht="16.5">
      <c r="A108" s="159"/>
      <c r="B108" s="191" t="s">
        <v>51</v>
      </c>
      <c r="C108" s="174"/>
      <c r="D108" s="174"/>
      <c r="E108" s="174"/>
      <c r="F108" s="174"/>
      <c r="G108" s="13"/>
    </row>
    <row r="109" spans="1:7" ht="18">
      <c r="A109" s="159"/>
      <c r="B109" s="194" t="s">
        <v>61</v>
      </c>
      <c r="C109" s="172" t="s">
        <v>62</v>
      </c>
      <c r="D109" s="173">
        <v>11</v>
      </c>
      <c r="E109" s="223"/>
      <c r="F109" s="195">
        <f>D109*E109</f>
        <v>0</v>
      </c>
      <c r="G109" s="13"/>
    </row>
    <row r="110" spans="1:7" ht="16.5">
      <c r="A110" s="159"/>
      <c r="B110" s="163"/>
      <c r="C110" s="164"/>
      <c r="D110" s="165"/>
      <c r="E110" s="166"/>
      <c r="F110" s="167"/>
      <c r="G110" s="13"/>
    </row>
    <row r="111" spans="1:7" ht="16.5">
      <c r="A111" s="177"/>
      <c r="B111" s="178" t="s">
        <v>96</v>
      </c>
      <c r="C111" s="178"/>
      <c r="D111" s="179"/>
      <c r="E111" s="180"/>
      <c r="F111" s="181">
        <f>F109+F104+F99</f>
        <v>0</v>
      </c>
      <c r="G111" s="13"/>
    </row>
    <row r="112" spans="1:7" ht="16.5">
      <c r="A112" s="159"/>
      <c r="B112" s="163"/>
      <c r="C112" s="164"/>
      <c r="D112" s="165"/>
      <c r="E112" s="166"/>
      <c r="F112" s="167"/>
      <c r="G112" s="13"/>
    </row>
    <row r="113" spans="1:7" ht="16.5">
      <c r="A113" s="176"/>
      <c r="B113" s="163"/>
      <c r="C113" s="164"/>
      <c r="D113" s="165"/>
      <c r="E113" s="166"/>
      <c r="F113" s="167"/>
      <c r="G113" s="13"/>
    </row>
    <row r="114" spans="1:7" s="2" customFormat="1" ht="16.5">
      <c r="A114" s="153" t="s">
        <v>97</v>
      </c>
      <c r="B114" s="196" t="s">
        <v>3</v>
      </c>
      <c r="C114" s="155"/>
      <c r="D114" s="187"/>
      <c r="E114" s="188"/>
      <c r="F114" s="189"/>
      <c r="G114" s="11"/>
    </row>
    <row r="115" spans="1:7" s="2" customFormat="1" ht="16.5">
      <c r="A115" s="159"/>
      <c r="B115" s="197"/>
      <c r="C115" s="155"/>
      <c r="D115" s="187"/>
      <c r="E115" s="188"/>
      <c r="F115" s="189"/>
      <c r="G115" s="11"/>
    </row>
    <row r="116" spans="1:7" ht="17.100000000000001" customHeight="1">
      <c r="A116" s="192" t="s">
        <v>98</v>
      </c>
      <c r="B116" s="193" t="s">
        <v>80</v>
      </c>
      <c r="C116" s="164"/>
      <c r="D116" s="165"/>
      <c r="E116" s="166"/>
      <c r="F116" s="167"/>
      <c r="G116" s="13"/>
    </row>
    <row r="117" spans="1:7" ht="107.85" customHeight="1">
      <c r="A117" s="159"/>
      <c r="B117" s="163" t="s">
        <v>179</v>
      </c>
      <c r="C117" s="164"/>
      <c r="D117" s="165"/>
      <c r="E117" s="166"/>
      <c r="F117" s="167"/>
      <c r="G117" s="13"/>
    </row>
    <row r="118" spans="1:7" ht="19.7" customHeight="1">
      <c r="A118" s="159"/>
      <c r="B118" s="198" t="s">
        <v>51</v>
      </c>
      <c r="C118" s="164"/>
      <c r="D118" s="165"/>
      <c r="E118" s="166"/>
      <c r="F118" s="167"/>
      <c r="G118" s="13"/>
    </row>
    <row r="119" spans="1:7" ht="19.7" customHeight="1">
      <c r="A119" s="159"/>
      <c r="B119" s="199" t="s">
        <v>26</v>
      </c>
      <c r="C119" s="172" t="s">
        <v>63</v>
      </c>
      <c r="D119" s="174">
        <v>7</v>
      </c>
      <c r="E119" s="223"/>
      <c r="F119" s="195">
        <f>D119*E119</f>
        <v>0</v>
      </c>
      <c r="G119" s="13"/>
    </row>
    <row r="120" spans="1:7" ht="19.7" customHeight="1">
      <c r="A120" s="159"/>
      <c r="B120" s="198" t="s">
        <v>64</v>
      </c>
      <c r="C120" s="172" t="s">
        <v>55</v>
      </c>
      <c r="D120" s="174">
        <v>3</v>
      </c>
      <c r="E120" s="223"/>
      <c r="F120" s="195">
        <f>D120*E120</f>
        <v>0</v>
      </c>
      <c r="G120" s="13"/>
    </row>
    <row r="121" spans="1:7" ht="19.7" customHeight="1">
      <c r="A121" s="159"/>
      <c r="B121" s="199" t="s">
        <v>65</v>
      </c>
      <c r="C121" s="172" t="s">
        <v>27</v>
      </c>
      <c r="D121" s="174">
        <v>560</v>
      </c>
      <c r="E121" s="223"/>
      <c r="F121" s="195">
        <f>D121*E121</f>
        <v>0</v>
      </c>
      <c r="G121" s="13"/>
    </row>
    <row r="122" spans="1:7" ht="16.5">
      <c r="A122" s="159"/>
      <c r="B122" s="199"/>
      <c r="C122" s="172"/>
      <c r="D122" s="174"/>
      <c r="E122" s="174"/>
      <c r="F122" s="174"/>
      <c r="G122" s="13"/>
    </row>
    <row r="123" spans="1:7" ht="33">
      <c r="A123" s="192" t="s">
        <v>99</v>
      </c>
      <c r="B123" s="193" t="s">
        <v>165</v>
      </c>
      <c r="C123" s="172"/>
      <c r="D123" s="174"/>
      <c r="E123" s="174"/>
      <c r="F123" s="174"/>
      <c r="G123" s="13"/>
    </row>
    <row r="124" spans="1:7" ht="107.85" customHeight="1">
      <c r="A124" s="159"/>
      <c r="B124" s="163" t="s">
        <v>181</v>
      </c>
      <c r="C124" s="164"/>
      <c r="D124" s="165"/>
      <c r="E124" s="166"/>
      <c r="F124" s="167"/>
      <c r="G124" s="13"/>
    </row>
    <row r="125" spans="1:7" ht="19.7" customHeight="1">
      <c r="A125" s="159"/>
      <c r="B125" s="198" t="s">
        <v>51</v>
      </c>
      <c r="C125" s="164"/>
      <c r="D125" s="165"/>
      <c r="E125" s="166"/>
      <c r="F125" s="167"/>
      <c r="G125" s="13"/>
    </row>
    <row r="126" spans="1:7" ht="18">
      <c r="A126" s="159"/>
      <c r="B126" s="199" t="s">
        <v>26</v>
      </c>
      <c r="C126" s="172" t="s">
        <v>63</v>
      </c>
      <c r="D126" s="174">
        <v>4</v>
      </c>
      <c r="E126" s="223"/>
      <c r="F126" s="195">
        <f>D126*E126</f>
        <v>0</v>
      </c>
      <c r="G126" s="13"/>
    </row>
    <row r="127" spans="1:7" ht="18">
      <c r="A127" s="159"/>
      <c r="B127" s="198" t="s">
        <v>64</v>
      </c>
      <c r="C127" s="172" t="s">
        <v>55</v>
      </c>
      <c r="D127" s="174">
        <v>2</v>
      </c>
      <c r="E127" s="223"/>
      <c r="F127" s="195">
        <f>D127*E127</f>
        <v>0</v>
      </c>
      <c r="G127" s="13"/>
    </row>
    <row r="128" spans="1:7" ht="16.5">
      <c r="A128" s="159"/>
      <c r="B128" s="199" t="s">
        <v>65</v>
      </c>
      <c r="C128" s="172" t="s">
        <v>27</v>
      </c>
      <c r="D128" s="174">
        <v>320</v>
      </c>
      <c r="E128" s="223"/>
      <c r="F128" s="195">
        <f>D128*E128</f>
        <v>0</v>
      </c>
      <c r="G128" s="13"/>
    </row>
    <row r="129" spans="1:7" ht="16.5">
      <c r="A129" s="159"/>
      <c r="B129" s="163"/>
      <c r="C129" s="164"/>
      <c r="D129" s="165"/>
      <c r="E129" s="166"/>
      <c r="F129" s="167"/>
      <c r="G129" s="13"/>
    </row>
    <row r="130" spans="1:7" ht="16.5">
      <c r="A130" s="177"/>
      <c r="B130" s="178" t="s">
        <v>100</v>
      </c>
      <c r="C130" s="178"/>
      <c r="D130" s="179"/>
      <c r="E130" s="180"/>
      <c r="F130" s="181">
        <f>F128+F127+F126+F121+F120+F119</f>
        <v>0</v>
      </c>
      <c r="G130" s="13"/>
    </row>
    <row r="131" spans="1:7" ht="16.5">
      <c r="A131" s="182"/>
      <c r="B131" s="183"/>
      <c r="C131" s="183"/>
      <c r="D131" s="184"/>
      <c r="E131" s="185"/>
      <c r="F131" s="186"/>
      <c r="G131" s="13"/>
    </row>
    <row r="132" spans="1:7" ht="16.5">
      <c r="A132" s="182"/>
      <c r="B132" s="183"/>
      <c r="C132" s="183"/>
      <c r="D132" s="184"/>
      <c r="E132" s="185"/>
      <c r="F132" s="186"/>
      <c r="G132" s="13"/>
    </row>
    <row r="133" spans="1:7" ht="16.5">
      <c r="A133" s="182"/>
      <c r="B133" s="183"/>
      <c r="C133" s="183"/>
      <c r="D133" s="184"/>
      <c r="E133" s="185"/>
      <c r="F133" s="186"/>
      <c r="G133" s="13"/>
    </row>
    <row r="134" spans="1:7" ht="16.5">
      <c r="A134" s="182"/>
      <c r="B134" s="183"/>
      <c r="C134" s="183"/>
      <c r="D134" s="184"/>
      <c r="E134" s="185"/>
      <c r="F134" s="186"/>
      <c r="G134" s="13"/>
    </row>
    <row r="135" spans="1:7" ht="16.5">
      <c r="A135" s="182"/>
      <c r="B135" s="183"/>
      <c r="C135" s="183"/>
      <c r="D135" s="184"/>
      <c r="E135" s="185"/>
      <c r="F135" s="186"/>
      <c r="G135" s="13"/>
    </row>
    <row r="136" spans="1:7" ht="16.5">
      <c r="A136" s="182"/>
      <c r="B136" s="183"/>
      <c r="C136" s="183"/>
      <c r="D136" s="184"/>
      <c r="E136" s="185"/>
      <c r="F136" s="186"/>
      <c r="G136" s="13"/>
    </row>
    <row r="137" spans="1:7" ht="16.5">
      <c r="A137" s="182"/>
      <c r="B137" s="183"/>
      <c r="C137" s="183"/>
      <c r="D137" s="184"/>
      <c r="E137" s="185"/>
      <c r="F137" s="186"/>
      <c r="G137" s="13"/>
    </row>
    <row r="138" spans="1:7" ht="16.5">
      <c r="A138" s="182"/>
      <c r="B138" s="183"/>
      <c r="C138" s="183"/>
      <c r="D138" s="184"/>
      <c r="E138" s="185"/>
      <c r="F138" s="186"/>
      <c r="G138" s="13"/>
    </row>
    <row r="139" spans="1:7" ht="16.5">
      <c r="A139" s="182"/>
      <c r="B139" s="183"/>
      <c r="C139" s="183"/>
      <c r="D139" s="184"/>
      <c r="E139" s="185"/>
      <c r="F139" s="186"/>
      <c r="G139" s="13"/>
    </row>
    <row r="140" spans="1:7" ht="16.5">
      <c r="A140" s="182"/>
      <c r="B140" s="183"/>
      <c r="C140" s="183"/>
      <c r="D140" s="184"/>
      <c r="E140" s="185"/>
      <c r="F140" s="186"/>
      <c r="G140" s="13"/>
    </row>
    <row r="141" spans="1:7" ht="16.5">
      <c r="A141" s="182"/>
      <c r="B141" s="183"/>
      <c r="C141" s="183"/>
      <c r="D141" s="184"/>
      <c r="E141" s="185"/>
      <c r="F141" s="186"/>
      <c r="G141" s="13"/>
    </row>
    <row r="142" spans="1:7" ht="16.5">
      <c r="A142" s="182"/>
      <c r="B142" s="183"/>
      <c r="C142" s="183"/>
      <c r="D142" s="184"/>
      <c r="E142" s="185"/>
      <c r="F142" s="186"/>
      <c r="G142" s="13"/>
    </row>
    <row r="143" spans="1:7" ht="16.5">
      <c r="A143" s="182"/>
      <c r="B143" s="183"/>
      <c r="C143" s="183"/>
      <c r="D143" s="184"/>
      <c r="E143" s="185"/>
      <c r="F143" s="186"/>
      <c r="G143" s="13"/>
    </row>
    <row r="144" spans="1:7" ht="16.5">
      <c r="A144" s="182"/>
      <c r="B144" s="183"/>
      <c r="C144" s="183"/>
      <c r="D144" s="184"/>
      <c r="E144" s="185"/>
      <c r="F144" s="186"/>
      <c r="G144" s="13"/>
    </row>
    <row r="145" spans="1:7" ht="16.5">
      <c r="A145" s="182"/>
      <c r="B145" s="183"/>
      <c r="C145" s="183"/>
      <c r="D145" s="184"/>
      <c r="E145" s="185"/>
      <c r="F145" s="186"/>
      <c r="G145" s="13"/>
    </row>
    <row r="146" spans="1:7" ht="16.5">
      <c r="A146" s="182"/>
      <c r="B146" s="183"/>
      <c r="C146" s="183"/>
      <c r="D146" s="184"/>
      <c r="E146" s="185"/>
      <c r="F146" s="186"/>
      <c r="G146" s="13"/>
    </row>
    <row r="147" spans="1:7" ht="16.5">
      <c r="A147" s="182"/>
      <c r="B147" s="183"/>
      <c r="C147" s="183"/>
      <c r="D147" s="184"/>
      <c r="E147" s="185"/>
      <c r="F147" s="186"/>
      <c r="G147" s="13"/>
    </row>
    <row r="148" spans="1:7" ht="16.5">
      <c r="A148" s="182"/>
      <c r="B148" s="183"/>
      <c r="C148" s="183"/>
      <c r="D148" s="184"/>
      <c r="E148" s="185"/>
      <c r="F148" s="186"/>
      <c r="G148" s="13"/>
    </row>
    <row r="149" spans="1:7" ht="16.5">
      <c r="A149" s="182"/>
      <c r="B149" s="183"/>
      <c r="C149" s="183"/>
      <c r="D149" s="184"/>
      <c r="E149" s="185"/>
      <c r="F149" s="186"/>
      <c r="G149" s="13"/>
    </row>
    <row r="150" spans="1:7" ht="16.5">
      <c r="A150" s="182"/>
      <c r="B150" s="183"/>
      <c r="C150" s="183"/>
      <c r="D150" s="184"/>
      <c r="E150" s="185"/>
      <c r="F150" s="186"/>
      <c r="G150" s="13"/>
    </row>
    <row r="151" spans="1:7" ht="16.5">
      <c r="A151" s="182"/>
      <c r="B151" s="183"/>
      <c r="C151" s="183"/>
      <c r="D151" s="184"/>
      <c r="E151" s="185"/>
      <c r="F151" s="186"/>
      <c r="G151" s="13"/>
    </row>
    <row r="152" spans="1:7" ht="16.5">
      <c r="A152" s="182"/>
      <c r="B152" s="183"/>
      <c r="C152" s="183"/>
      <c r="D152" s="184"/>
      <c r="E152" s="185"/>
      <c r="F152" s="186"/>
      <c r="G152" s="13"/>
    </row>
    <row r="153" spans="1:7" ht="16.5">
      <c r="A153" s="182"/>
      <c r="B153" s="183"/>
      <c r="C153" s="183"/>
      <c r="D153" s="184"/>
      <c r="E153" s="185"/>
      <c r="F153" s="186"/>
      <c r="G153" s="13"/>
    </row>
    <row r="154" spans="1:7" ht="16.5">
      <c r="A154" s="182"/>
      <c r="B154" s="183"/>
      <c r="C154" s="183"/>
      <c r="D154" s="184"/>
      <c r="E154" s="185"/>
      <c r="F154" s="186"/>
      <c r="G154" s="13"/>
    </row>
    <row r="155" spans="1:7" ht="16.5">
      <c r="A155" s="182"/>
      <c r="B155" s="183"/>
      <c r="C155" s="183"/>
      <c r="D155" s="184"/>
      <c r="E155" s="185"/>
      <c r="F155" s="186"/>
      <c r="G155" s="13"/>
    </row>
    <row r="156" spans="1:7" ht="16.5">
      <c r="A156" s="182"/>
      <c r="B156" s="183"/>
      <c r="C156" s="183"/>
      <c r="D156" s="184"/>
      <c r="E156" s="185"/>
      <c r="F156" s="186"/>
      <c r="G156" s="13"/>
    </row>
    <row r="157" spans="1:7" s="2" customFormat="1" ht="16.5">
      <c r="A157" s="153" t="s">
        <v>101</v>
      </c>
      <c r="B157" s="196" t="s">
        <v>68</v>
      </c>
      <c r="C157" s="155"/>
      <c r="D157" s="187"/>
      <c r="E157" s="188"/>
      <c r="F157" s="189"/>
      <c r="G157" s="11"/>
    </row>
    <row r="158" spans="1:7" s="2" customFormat="1" ht="16.5">
      <c r="A158" s="159"/>
      <c r="B158" s="197"/>
      <c r="C158" s="155"/>
      <c r="D158" s="187"/>
      <c r="E158" s="188"/>
      <c r="F158" s="189"/>
      <c r="G158" s="11"/>
    </row>
    <row r="159" spans="1:7" s="2" customFormat="1" ht="16.5">
      <c r="A159" s="192" t="s">
        <v>102</v>
      </c>
      <c r="B159" s="193" t="s">
        <v>166</v>
      </c>
      <c r="C159" s="155"/>
      <c r="D159" s="187"/>
      <c r="E159" s="188"/>
      <c r="F159" s="189"/>
      <c r="G159" s="11"/>
    </row>
    <row r="160" spans="1:7" ht="99.2" customHeight="1">
      <c r="A160" s="200"/>
      <c r="B160" s="193" t="s">
        <v>169</v>
      </c>
      <c r="C160" s="164"/>
      <c r="D160" s="165"/>
      <c r="E160" s="166"/>
      <c r="F160" s="167"/>
      <c r="G160" s="13"/>
    </row>
    <row r="161" spans="1:7" ht="16.5">
      <c r="A161" s="159"/>
      <c r="B161" s="191" t="s">
        <v>51</v>
      </c>
      <c r="C161" s="174"/>
      <c r="D161" s="174"/>
      <c r="E161" s="174"/>
      <c r="F161" s="174"/>
      <c r="G161" s="13"/>
    </row>
    <row r="162" spans="1:7" ht="16.5">
      <c r="A162" s="159"/>
      <c r="B162" s="194" t="s">
        <v>66</v>
      </c>
      <c r="C162" s="172" t="s">
        <v>0</v>
      </c>
      <c r="D162" s="173">
        <v>6</v>
      </c>
      <c r="E162" s="223"/>
      <c r="F162" s="195">
        <f>D162*E162</f>
        <v>0</v>
      </c>
      <c r="G162" s="13"/>
    </row>
    <row r="163" spans="1:7" ht="16.5">
      <c r="A163" s="159"/>
      <c r="B163" s="194"/>
      <c r="C163" s="172"/>
      <c r="D163" s="173"/>
      <c r="E163" s="174"/>
      <c r="F163" s="195"/>
      <c r="G163" s="13"/>
    </row>
    <row r="164" spans="1:7" ht="16.5">
      <c r="A164" s="192" t="s">
        <v>103</v>
      </c>
      <c r="B164" s="193" t="s">
        <v>170</v>
      </c>
      <c r="C164" s="172"/>
      <c r="D164" s="173"/>
      <c r="E164" s="174"/>
      <c r="F164" s="195"/>
      <c r="G164" s="13"/>
    </row>
    <row r="165" spans="1:7" ht="79.349999999999994" customHeight="1">
      <c r="A165" s="159"/>
      <c r="B165" s="193" t="s">
        <v>171</v>
      </c>
      <c r="C165" s="172"/>
      <c r="D165" s="173"/>
      <c r="E165" s="174"/>
      <c r="F165" s="195"/>
      <c r="G165" s="13"/>
    </row>
    <row r="166" spans="1:7" ht="16.5">
      <c r="A166" s="159"/>
      <c r="B166" s="194" t="s">
        <v>51</v>
      </c>
      <c r="C166" s="172"/>
      <c r="D166" s="173"/>
      <c r="E166" s="174"/>
      <c r="F166" s="195"/>
      <c r="G166" s="13"/>
    </row>
    <row r="167" spans="1:7" ht="16.5">
      <c r="A167" s="159"/>
      <c r="B167" s="194" t="s">
        <v>172</v>
      </c>
      <c r="C167" s="172" t="s">
        <v>0</v>
      </c>
      <c r="D167" s="173">
        <v>6</v>
      </c>
      <c r="E167" s="223"/>
      <c r="F167" s="195">
        <f>D167*E167</f>
        <v>0</v>
      </c>
      <c r="G167" s="13"/>
    </row>
    <row r="168" spans="1:7" ht="16.5">
      <c r="A168" s="159"/>
      <c r="B168" s="194"/>
      <c r="C168" s="172"/>
      <c r="D168" s="173"/>
      <c r="E168" s="174"/>
      <c r="F168" s="195"/>
      <c r="G168" s="13"/>
    </row>
    <row r="169" spans="1:7" ht="16.5">
      <c r="A169" s="192" t="s">
        <v>173</v>
      </c>
      <c r="B169" s="193" t="s">
        <v>81</v>
      </c>
      <c r="C169" s="164"/>
      <c r="D169" s="165"/>
      <c r="E169" s="166"/>
      <c r="F169" s="167"/>
      <c r="G169" s="13"/>
    </row>
    <row r="170" spans="1:7" ht="226.7" customHeight="1">
      <c r="A170" s="159"/>
      <c r="B170" s="193" t="s">
        <v>180</v>
      </c>
      <c r="C170" s="172"/>
      <c r="D170" s="174"/>
      <c r="E170" s="174"/>
      <c r="F170" s="174"/>
      <c r="G170" s="13"/>
    </row>
    <row r="171" spans="1:7" ht="16.5">
      <c r="A171" s="159"/>
      <c r="B171" s="171" t="s">
        <v>51</v>
      </c>
      <c r="C171" s="172"/>
      <c r="D171" s="174"/>
      <c r="E171" s="174"/>
      <c r="F171" s="174"/>
      <c r="G171" s="13"/>
    </row>
    <row r="172" spans="1:7" ht="18">
      <c r="A172" s="159"/>
      <c r="B172" s="171" t="s">
        <v>67</v>
      </c>
      <c r="C172" s="172" t="s">
        <v>55</v>
      </c>
      <c r="D172" s="174">
        <v>1050</v>
      </c>
      <c r="E172" s="223"/>
      <c r="F172" s="195">
        <f>D172*E172</f>
        <v>0</v>
      </c>
      <c r="G172" s="13"/>
    </row>
    <row r="173" spans="1:7" ht="16.5">
      <c r="A173" s="159"/>
      <c r="B173" s="163"/>
      <c r="C173" s="164"/>
      <c r="D173" s="165"/>
      <c r="E173" s="166"/>
      <c r="F173" s="167"/>
      <c r="G173" s="13"/>
    </row>
    <row r="174" spans="1:7" ht="16.5">
      <c r="A174" s="177"/>
      <c r="B174" s="178" t="s">
        <v>104</v>
      </c>
      <c r="C174" s="178"/>
      <c r="D174" s="179"/>
      <c r="E174" s="180"/>
      <c r="F174" s="181">
        <f>F172+F167+F162</f>
        <v>0</v>
      </c>
      <c r="G174" s="13"/>
    </row>
    <row r="175" spans="1:7" ht="16.5">
      <c r="A175" s="176"/>
      <c r="B175" s="201"/>
      <c r="C175" s="164"/>
      <c r="D175" s="202"/>
      <c r="E175" s="166"/>
      <c r="F175" s="166"/>
      <c r="G175" s="13"/>
    </row>
    <row r="176" spans="1:7" ht="16.5">
      <c r="A176" s="176"/>
      <c r="B176" s="201"/>
      <c r="C176" s="164"/>
      <c r="D176" s="202"/>
      <c r="E176" s="166"/>
      <c r="F176" s="166"/>
      <c r="G176" s="13"/>
    </row>
    <row r="177" spans="1:7" ht="16.5">
      <c r="A177" s="176"/>
      <c r="B177" s="201"/>
      <c r="C177" s="164"/>
      <c r="D177" s="202"/>
      <c r="E177" s="166"/>
      <c r="F177" s="166"/>
      <c r="G177" s="13"/>
    </row>
    <row r="178" spans="1:7" ht="16.5">
      <c r="A178" s="176"/>
      <c r="B178" s="201"/>
      <c r="C178" s="164"/>
      <c r="D178" s="202"/>
      <c r="E178" s="166"/>
      <c r="F178" s="166"/>
      <c r="G178" s="13"/>
    </row>
    <row r="179" spans="1:7" ht="16.5">
      <c r="A179" s="176"/>
      <c r="B179" s="201"/>
      <c r="C179" s="164"/>
      <c r="D179" s="202"/>
      <c r="E179" s="166"/>
      <c r="F179" s="166"/>
      <c r="G179" s="13"/>
    </row>
    <row r="180" spans="1:7" ht="16.5">
      <c r="A180" s="176"/>
      <c r="B180" s="201"/>
      <c r="C180" s="164"/>
      <c r="D180" s="202"/>
      <c r="E180" s="166"/>
      <c r="F180" s="166"/>
      <c r="G180" s="13"/>
    </row>
    <row r="181" spans="1:7" ht="16.5">
      <c r="A181" s="176"/>
      <c r="B181" s="201"/>
      <c r="C181" s="164"/>
      <c r="D181" s="202"/>
      <c r="E181" s="166"/>
      <c r="F181" s="166"/>
      <c r="G181" s="13"/>
    </row>
    <row r="182" spans="1:7" ht="16.5">
      <c r="A182" s="176"/>
      <c r="B182" s="201"/>
      <c r="C182" s="164"/>
      <c r="D182" s="202"/>
      <c r="E182" s="166"/>
      <c r="F182" s="166"/>
      <c r="G182" s="13"/>
    </row>
    <row r="183" spans="1:7" ht="16.5">
      <c r="A183" s="176"/>
      <c r="B183" s="201"/>
      <c r="C183" s="164"/>
      <c r="D183" s="202"/>
      <c r="E183" s="166"/>
      <c r="F183" s="166"/>
      <c r="G183" s="13"/>
    </row>
    <row r="184" spans="1:7" ht="16.5">
      <c r="A184" s="176"/>
      <c r="B184" s="201"/>
      <c r="C184" s="164"/>
      <c r="D184" s="202"/>
      <c r="E184" s="166"/>
      <c r="F184" s="166"/>
      <c r="G184" s="13"/>
    </row>
    <row r="185" spans="1:7" ht="16.5">
      <c r="A185" s="176"/>
      <c r="B185" s="201"/>
      <c r="C185" s="164"/>
      <c r="D185" s="202"/>
      <c r="E185" s="166"/>
      <c r="F185" s="166"/>
      <c r="G185" s="13"/>
    </row>
    <row r="186" spans="1:7" ht="16.5">
      <c r="A186" s="176"/>
      <c r="B186" s="201"/>
      <c r="C186" s="164"/>
      <c r="D186" s="202"/>
      <c r="E186" s="166"/>
      <c r="F186" s="166"/>
      <c r="G186" s="13"/>
    </row>
    <row r="187" spans="1:7" ht="16.5">
      <c r="A187" s="176"/>
      <c r="B187" s="201"/>
      <c r="C187" s="164"/>
      <c r="D187" s="202"/>
      <c r="E187" s="166"/>
      <c r="F187" s="166"/>
      <c r="G187" s="13"/>
    </row>
    <row r="188" spans="1:7" ht="16.5">
      <c r="A188" s="176"/>
      <c r="B188" s="201"/>
      <c r="C188" s="164"/>
      <c r="D188" s="202"/>
      <c r="E188" s="166"/>
      <c r="F188" s="166"/>
      <c r="G188" s="13"/>
    </row>
    <row r="189" spans="1:7" ht="16.5">
      <c r="A189" s="176"/>
      <c r="B189" s="201"/>
      <c r="C189" s="164"/>
      <c r="D189" s="202"/>
      <c r="E189" s="166"/>
      <c r="F189" s="166"/>
      <c r="G189" s="13"/>
    </row>
    <row r="190" spans="1:7" ht="16.5">
      <c r="A190" s="176"/>
      <c r="B190" s="201"/>
      <c r="C190" s="164"/>
      <c r="D190" s="202"/>
      <c r="E190" s="166"/>
      <c r="F190" s="166"/>
      <c r="G190" s="13"/>
    </row>
    <row r="191" spans="1:7" ht="16.5">
      <c r="A191" s="176"/>
      <c r="B191" s="201"/>
      <c r="C191" s="164"/>
      <c r="D191" s="202"/>
      <c r="E191" s="166"/>
      <c r="F191" s="166"/>
      <c r="G191" s="13"/>
    </row>
    <row r="192" spans="1:7" ht="16.5">
      <c r="A192" s="176"/>
      <c r="B192" s="201"/>
      <c r="C192" s="164"/>
      <c r="D192" s="202"/>
      <c r="E192" s="166"/>
      <c r="F192" s="166"/>
      <c r="G192" s="13"/>
    </row>
    <row r="193" spans="1:7" ht="16.5">
      <c r="A193" s="176"/>
      <c r="B193" s="201"/>
      <c r="C193" s="164"/>
      <c r="D193" s="202"/>
      <c r="E193" s="202"/>
      <c r="F193" s="202"/>
      <c r="G193" s="13"/>
    </row>
    <row r="194" spans="1:7" ht="16.5">
      <c r="A194" s="176"/>
      <c r="B194" s="201"/>
      <c r="C194" s="164"/>
      <c r="D194" s="202"/>
      <c r="E194" s="202"/>
      <c r="F194" s="202"/>
      <c r="G194" s="13"/>
    </row>
    <row r="195" spans="1:7" ht="16.5">
      <c r="A195" s="176"/>
      <c r="B195" s="201"/>
      <c r="C195" s="164"/>
      <c r="D195" s="202"/>
      <c r="E195" s="202"/>
      <c r="F195" s="202"/>
      <c r="G195" s="13"/>
    </row>
    <row r="196" spans="1:7" ht="16.5">
      <c r="A196" s="176"/>
      <c r="B196" s="201"/>
      <c r="C196" s="164"/>
      <c r="D196" s="202"/>
      <c r="E196" s="202"/>
      <c r="F196" s="202"/>
      <c r="G196" s="13"/>
    </row>
    <row r="197" spans="1:7" ht="16.5">
      <c r="A197" s="176"/>
      <c r="B197" s="201"/>
      <c r="C197" s="164"/>
      <c r="D197" s="202"/>
      <c r="E197" s="202"/>
      <c r="F197" s="202"/>
      <c r="G197" s="13"/>
    </row>
    <row r="198" spans="1:7" ht="16.5">
      <c r="A198" s="176"/>
      <c r="B198" s="201"/>
      <c r="C198" s="164"/>
      <c r="D198" s="202"/>
      <c r="E198" s="202"/>
      <c r="F198" s="202"/>
      <c r="G198" s="13"/>
    </row>
    <row r="199" spans="1:7" ht="16.5">
      <c r="A199" s="176"/>
      <c r="B199" s="201"/>
      <c r="C199" s="164"/>
      <c r="D199" s="202"/>
      <c r="E199" s="202"/>
      <c r="F199" s="202"/>
      <c r="G199" s="13"/>
    </row>
    <row r="200" spans="1:7" ht="16.5">
      <c r="A200" s="176"/>
      <c r="B200" s="201"/>
      <c r="C200" s="164"/>
      <c r="D200" s="202"/>
      <c r="E200" s="202"/>
      <c r="F200" s="202"/>
      <c r="G200" s="13"/>
    </row>
    <row r="201" spans="1:7" ht="16.5">
      <c r="A201" s="176"/>
      <c r="B201" s="201"/>
      <c r="C201" s="164"/>
      <c r="D201" s="202"/>
      <c r="E201" s="202"/>
      <c r="F201" s="202"/>
      <c r="G201" s="13"/>
    </row>
    <row r="202" spans="1:7" ht="18.75" thickBot="1">
      <c r="A202" s="203" t="s">
        <v>69</v>
      </c>
      <c r="B202" s="204"/>
      <c r="C202" s="204"/>
      <c r="D202" s="204"/>
      <c r="E202" s="204"/>
      <c r="F202" s="204"/>
      <c r="G202" s="13"/>
    </row>
    <row r="203" spans="1:7" ht="17.25" thickTop="1">
      <c r="A203" s="205"/>
      <c r="B203" s="206"/>
      <c r="C203" s="206"/>
      <c r="D203" s="206"/>
      <c r="E203" s="207"/>
      <c r="F203" s="207"/>
      <c r="G203" s="13"/>
    </row>
    <row r="204" spans="1:7" ht="16.5">
      <c r="A204" s="205"/>
      <c r="B204" s="206"/>
      <c r="C204" s="206"/>
      <c r="D204" s="206"/>
      <c r="E204" s="207"/>
      <c r="F204" s="207"/>
      <c r="G204" s="13"/>
    </row>
    <row r="205" spans="1:7" ht="16.5">
      <c r="A205" s="205"/>
      <c r="B205" s="206"/>
      <c r="C205" s="206"/>
      <c r="D205" s="206"/>
      <c r="E205" s="207"/>
      <c r="F205" s="207"/>
      <c r="G205" s="13"/>
    </row>
    <row r="206" spans="1:7" ht="21.95" customHeight="1">
      <c r="A206" s="208" t="s">
        <v>88</v>
      </c>
      <c r="B206" s="206" t="s">
        <v>1</v>
      </c>
      <c r="C206" s="206"/>
      <c r="D206" s="206"/>
      <c r="E206" s="209"/>
      <c r="F206" s="210">
        <f>F91</f>
        <v>0</v>
      </c>
      <c r="G206" s="13"/>
    </row>
    <row r="207" spans="1:7" ht="21.95" customHeight="1">
      <c r="A207" s="208"/>
      <c r="B207" s="211"/>
      <c r="C207" s="211"/>
      <c r="D207" s="211"/>
      <c r="E207" s="209"/>
      <c r="F207" s="210"/>
      <c r="G207" s="13"/>
    </row>
    <row r="208" spans="1:7" ht="21.95" customHeight="1">
      <c r="A208" s="208" t="s">
        <v>94</v>
      </c>
      <c r="B208" s="206" t="s">
        <v>2</v>
      </c>
      <c r="C208" s="206"/>
      <c r="D208" s="206"/>
      <c r="E208" s="209"/>
      <c r="F208" s="210">
        <f>F111</f>
        <v>0</v>
      </c>
      <c r="G208" s="13"/>
    </row>
    <row r="209" spans="1:7" ht="21.95" customHeight="1">
      <c r="A209" s="208"/>
      <c r="B209" s="211"/>
      <c r="C209" s="211"/>
      <c r="D209" s="211"/>
      <c r="E209" s="209"/>
      <c r="F209" s="210"/>
      <c r="G209" s="13"/>
    </row>
    <row r="210" spans="1:7" ht="21.95" customHeight="1">
      <c r="A210" s="208" t="s">
        <v>97</v>
      </c>
      <c r="B210" s="206" t="s">
        <v>3</v>
      </c>
      <c r="C210" s="206"/>
      <c r="D210" s="206"/>
      <c r="E210" s="209"/>
      <c r="F210" s="210">
        <f>F130</f>
        <v>0</v>
      </c>
      <c r="G210" s="13"/>
    </row>
    <row r="211" spans="1:7" ht="21.95" customHeight="1">
      <c r="A211" s="208"/>
      <c r="B211" s="211"/>
      <c r="C211" s="211"/>
      <c r="D211" s="211"/>
      <c r="E211" s="209"/>
      <c r="F211" s="210"/>
      <c r="G211" s="13"/>
    </row>
    <row r="212" spans="1:7" ht="21.95" customHeight="1">
      <c r="A212" s="208" t="s">
        <v>101</v>
      </c>
      <c r="B212" s="206" t="s">
        <v>68</v>
      </c>
      <c r="C212" s="206"/>
      <c r="D212" s="206"/>
      <c r="E212" s="209"/>
      <c r="F212" s="210">
        <f>F174</f>
        <v>0</v>
      </c>
      <c r="G212" s="13"/>
    </row>
    <row r="213" spans="1:7" ht="16.5">
      <c r="A213" s="212"/>
      <c r="B213" s="213"/>
      <c r="C213" s="214"/>
      <c r="D213" s="215"/>
      <c r="E213" s="216"/>
      <c r="F213" s="217"/>
      <c r="G213" s="13"/>
    </row>
    <row r="214" spans="1:7" ht="21.95" customHeight="1">
      <c r="A214" s="218"/>
      <c r="B214" s="219" t="s">
        <v>18</v>
      </c>
      <c r="C214" s="219"/>
      <c r="D214" s="219"/>
      <c r="E214" s="220"/>
      <c r="F214" s="221">
        <f>F212+F210+F208+F206</f>
        <v>0</v>
      </c>
      <c r="G214" s="13"/>
    </row>
    <row r="215" spans="1:7" ht="16.5">
      <c r="A215" s="10"/>
      <c r="B215" s="13"/>
      <c r="C215" s="12"/>
      <c r="D215" s="13"/>
      <c r="E215" s="13"/>
      <c r="F215" s="13"/>
      <c r="G215" s="13"/>
    </row>
    <row r="216" spans="1:7" ht="16.5">
      <c r="A216" s="10"/>
      <c r="B216" s="13"/>
      <c r="C216" s="12"/>
      <c r="D216" s="13"/>
      <c r="E216" s="13"/>
      <c r="F216" s="13"/>
      <c r="G216" s="13"/>
    </row>
  </sheetData>
  <sheetProtection algorithmName="SHA-512" hashValue="EsGd9rjATfsOzo6biiRhiErgea4kxSplLKUTN962mReksavzx3tF1xsBgyy/asM7949JpTBcJzb46jkMZZDHfg==" saltValue="m3QRAQUDb8KSISPm3KVg9A==" spinCount="100000" sheet="1" objects="1" scenarios="1" selectLockedCells="1"/>
  <protectedRanges>
    <protectedRange sqref="D170:D172" name="Raspon1_2_2"/>
  </protectedRanges>
  <mergeCells count="39">
    <mergeCell ref="B17:F17"/>
    <mergeCell ref="A1:B3"/>
    <mergeCell ref="C1:E3"/>
    <mergeCell ref="A5:F5"/>
    <mergeCell ref="B6:F6"/>
    <mergeCell ref="B7:F7"/>
    <mergeCell ref="B8:F8"/>
    <mergeCell ref="A10:F10"/>
    <mergeCell ref="A13:F13"/>
    <mergeCell ref="A14:F14"/>
    <mergeCell ref="A15:B15"/>
    <mergeCell ref="B16:F16"/>
    <mergeCell ref="B91:C91"/>
    <mergeCell ref="A19:F19"/>
    <mergeCell ref="A23:F23"/>
    <mergeCell ref="A31:B31"/>
    <mergeCell ref="A32:B32"/>
    <mergeCell ref="A38:B38"/>
    <mergeCell ref="A39:B39"/>
    <mergeCell ref="D44:F44"/>
    <mergeCell ref="D45:F45"/>
    <mergeCell ref="A57:F57"/>
    <mergeCell ref="A58:B60"/>
    <mergeCell ref="C58:E60"/>
    <mergeCell ref="B111:C111"/>
    <mergeCell ref="B130:C130"/>
    <mergeCell ref="B174:C174"/>
    <mergeCell ref="A202:F202"/>
    <mergeCell ref="B203:D203"/>
    <mergeCell ref="E203:F203"/>
    <mergeCell ref="B210:D210"/>
    <mergeCell ref="B212:D212"/>
    <mergeCell ref="B214:D214"/>
    <mergeCell ref="B204:D204"/>
    <mergeCell ref="E204:F204"/>
    <mergeCell ref="B205:D205"/>
    <mergeCell ref="E205:F205"/>
    <mergeCell ref="B206:D206"/>
    <mergeCell ref="B208:D208"/>
  </mergeCells>
  <pageMargins left="0.98425196850393704" right="0.39370078740157483" top="0.59055118110236227" bottom="0.59055118110236227" header="0.31496062992125984" footer="0.31496062992125984"/>
  <pageSetup paperSize="9" scale="79" firstPageNumber="6" orientation="portrait" useFirstPageNumber="1" r:id="rId1"/>
  <headerFooter>
    <oddFooter>&amp;R&amp;P</oddFooter>
  </headerFooter>
  <rowBreaks count="2" manualBreakCount="2">
    <brk id="92" max="16383" man="1"/>
    <brk id="11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4"/>
  <sheetViews>
    <sheetView view="pageBreakPreview" topLeftCell="A66" zoomScaleNormal="100" zoomScaleSheetLayoutView="100" workbookViewId="0">
      <selection activeCell="E69" sqref="E69"/>
    </sheetView>
  </sheetViews>
  <sheetFormatPr defaultColWidth="7" defaultRowHeight="12.75"/>
  <cols>
    <col min="1" max="1" width="6.7109375" style="4" customWidth="1"/>
    <col min="2" max="2" width="52.85546875" style="1" customWidth="1"/>
    <col min="3" max="3" width="7.7109375" style="3" customWidth="1"/>
    <col min="4" max="4" width="13.42578125" style="1" customWidth="1"/>
    <col min="5" max="5" width="15.7109375" style="1" customWidth="1"/>
    <col min="6" max="6" width="15" style="1" customWidth="1"/>
    <col min="7" max="12" width="7" style="1"/>
    <col min="13" max="13" width="9.28515625" style="1" bestFit="1" customWidth="1"/>
    <col min="14" max="16384" width="7" style="1"/>
  </cols>
  <sheetData>
    <row r="1" spans="1:7" s="6" customFormat="1" ht="18" customHeight="1" thickTop="1">
      <c r="A1" s="224"/>
      <c r="B1" s="225"/>
      <c r="C1" s="226" t="s">
        <v>158</v>
      </c>
      <c r="D1" s="227"/>
      <c r="E1" s="228"/>
      <c r="F1" s="229" t="s">
        <v>28</v>
      </c>
      <c r="G1" s="5"/>
    </row>
    <row r="2" spans="1:7" s="6" customFormat="1" ht="18" customHeight="1">
      <c r="A2" s="230"/>
      <c r="B2" s="105"/>
      <c r="C2" s="36"/>
      <c r="D2" s="37"/>
      <c r="E2" s="38"/>
      <c r="F2" s="231" t="s">
        <v>4</v>
      </c>
      <c r="G2" s="5"/>
    </row>
    <row r="3" spans="1:7" s="6" customFormat="1" ht="18" customHeight="1" thickBot="1">
      <c r="A3" s="232"/>
      <c r="B3" s="233"/>
      <c r="C3" s="42"/>
      <c r="D3" s="43"/>
      <c r="E3" s="44"/>
      <c r="F3" s="234" t="s">
        <v>187</v>
      </c>
      <c r="G3" s="5"/>
    </row>
    <row r="4" spans="1:7" s="6" customFormat="1" ht="17.25" thickTop="1">
      <c r="A4" s="46"/>
      <c r="B4" s="108"/>
      <c r="C4" s="109"/>
      <c r="D4" s="110"/>
      <c r="E4" s="110"/>
      <c r="F4" s="110"/>
      <c r="G4" s="5"/>
    </row>
    <row r="5" spans="1:7" s="6" customFormat="1" ht="21" customHeight="1">
      <c r="A5" s="111"/>
      <c r="B5" s="111"/>
      <c r="C5" s="111"/>
      <c r="D5" s="111"/>
      <c r="E5" s="111"/>
      <c r="F5" s="111"/>
      <c r="G5" s="5"/>
    </row>
    <row r="6" spans="1:7" s="6" customFormat="1" ht="21" customHeight="1">
      <c r="A6" s="112"/>
      <c r="B6" s="113"/>
      <c r="C6" s="114"/>
      <c r="D6" s="114"/>
      <c r="E6" s="114"/>
      <c r="F6" s="114"/>
      <c r="G6" s="5"/>
    </row>
    <row r="7" spans="1:7" s="6" customFormat="1" ht="21" customHeight="1">
      <c r="A7" s="112"/>
      <c r="B7" s="113"/>
      <c r="C7" s="114"/>
      <c r="D7" s="114"/>
      <c r="E7" s="114"/>
      <c r="F7" s="114"/>
      <c r="G7" s="5"/>
    </row>
    <row r="8" spans="1:7" s="6" customFormat="1" ht="21" customHeight="1">
      <c r="A8" s="112"/>
      <c r="B8" s="113"/>
      <c r="C8" s="114"/>
      <c r="D8" s="114"/>
      <c r="E8" s="114"/>
      <c r="F8" s="114"/>
      <c r="G8" s="5"/>
    </row>
    <row r="9" spans="1:7" s="6" customFormat="1" ht="21" customHeight="1">
      <c r="A9" s="112"/>
      <c r="B9" s="112"/>
      <c r="C9" s="112"/>
      <c r="D9" s="112"/>
      <c r="E9" s="112"/>
      <c r="F9" s="112"/>
      <c r="G9" s="5"/>
    </row>
    <row r="10" spans="1:7" s="5" customFormat="1" ht="21" customHeight="1">
      <c r="A10" s="115"/>
      <c r="B10" s="50"/>
      <c r="C10" s="50"/>
      <c r="D10" s="50"/>
      <c r="E10" s="50"/>
      <c r="F10" s="50"/>
    </row>
    <row r="11" spans="1:7" s="5" customFormat="1" ht="21" customHeight="1">
      <c r="A11" s="112"/>
      <c r="B11" s="112"/>
      <c r="C11" s="112"/>
      <c r="D11" s="112"/>
      <c r="E11" s="112"/>
      <c r="F11" s="112"/>
    </row>
    <row r="12" spans="1:7" s="6" customFormat="1" ht="21" customHeight="1">
      <c r="A12" s="112"/>
      <c r="B12" s="112"/>
      <c r="C12" s="112"/>
      <c r="D12" s="112"/>
      <c r="E12" s="112"/>
      <c r="F12" s="112"/>
      <c r="G12" s="5"/>
    </row>
    <row r="13" spans="1:7" s="6" customFormat="1" ht="21" customHeight="1">
      <c r="A13" s="116"/>
      <c r="B13" s="117"/>
      <c r="C13" s="117"/>
      <c r="D13" s="117"/>
      <c r="E13" s="117"/>
      <c r="F13" s="117"/>
      <c r="G13" s="5"/>
    </row>
    <row r="14" spans="1:7" s="6" customFormat="1" ht="21" customHeight="1">
      <c r="A14" s="118"/>
      <c r="B14" s="118"/>
      <c r="C14" s="118"/>
      <c r="D14" s="118"/>
      <c r="E14" s="118"/>
      <c r="F14" s="118"/>
      <c r="G14" s="5"/>
    </row>
    <row r="15" spans="1:7" s="6" customFormat="1" ht="21" customHeight="1">
      <c r="A15" s="119"/>
      <c r="B15" s="119"/>
      <c r="C15" s="120"/>
      <c r="D15" s="120"/>
      <c r="E15" s="120"/>
      <c r="F15" s="120"/>
      <c r="G15" s="5"/>
    </row>
    <row r="16" spans="1:7" s="6" customFormat="1" ht="21" customHeight="1">
      <c r="A16" s="112"/>
      <c r="B16" s="113"/>
      <c r="C16" s="114"/>
      <c r="D16" s="114"/>
      <c r="E16" s="114"/>
      <c r="F16" s="114"/>
      <c r="G16" s="5"/>
    </row>
    <row r="17" spans="1:7" s="6" customFormat="1" ht="21" customHeight="1">
      <c r="A17" s="112"/>
      <c r="B17" s="113"/>
      <c r="C17" s="114"/>
      <c r="D17" s="114"/>
      <c r="E17" s="114"/>
      <c r="F17" s="114"/>
      <c r="G17" s="5"/>
    </row>
    <row r="18" spans="1:7" s="6" customFormat="1" ht="21" customHeight="1">
      <c r="A18" s="112"/>
      <c r="B18" s="112"/>
      <c r="C18" s="112"/>
      <c r="D18" s="112"/>
      <c r="E18" s="112"/>
      <c r="F18" s="112"/>
      <c r="G18" s="5"/>
    </row>
    <row r="19" spans="1:7" s="6" customFormat="1" ht="21" customHeight="1">
      <c r="A19" s="116"/>
      <c r="B19" s="117"/>
      <c r="C19" s="117"/>
      <c r="D19" s="117"/>
      <c r="E19" s="117"/>
      <c r="F19" s="117"/>
      <c r="G19" s="5"/>
    </row>
    <row r="20" spans="1:7" s="6" customFormat="1" ht="21" customHeight="1">
      <c r="A20" s="121"/>
      <c r="B20" s="122"/>
      <c r="C20" s="123"/>
      <c r="D20" s="124"/>
      <c r="E20" s="124"/>
      <c r="F20" s="124"/>
      <c r="G20" s="5"/>
    </row>
    <row r="21" spans="1:7" s="6" customFormat="1" ht="21" customHeight="1">
      <c r="A21" s="125"/>
      <c r="B21" s="126"/>
      <c r="C21" s="123"/>
      <c r="D21" s="124"/>
      <c r="E21" s="124"/>
      <c r="F21" s="124"/>
      <c r="G21" s="5"/>
    </row>
    <row r="22" spans="1:7" s="6" customFormat="1" ht="15">
      <c r="A22" s="125"/>
      <c r="B22" s="126"/>
      <c r="C22" s="123"/>
      <c r="D22" s="124"/>
      <c r="E22" s="124"/>
      <c r="F22" s="124"/>
      <c r="G22" s="5"/>
    </row>
    <row r="23" spans="1:7" s="6" customFormat="1" ht="32.25" customHeight="1">
      <c r="A23" s="127" t="s">
        <v>168</v>
      </c>
      <c r="B23" s="127"/>
      <c r="C23" s="127"/>
      <c r="D23" s="127"/>
      <c r="E23" s="127"/>
      <c r="F23" s="127"/>
      <c r="G23" s="5"/>
    </row>
    <row r="24" spans="1:7" s="6" customFormat="1" ht="15">
      <c r="A24" s="125"/>
      <c r="B24" s="126"/>
      <c r="C24" s="123"/>
      <c r="D24" s="124"/>
      <c r="E24" s="124"/>
      <c r="F24" s="124"/>
      <c r="G24" s="5"/>
    </row>
    <row r="25" spans="1:7" s="6" customFormat="1" ht="15">
      <c r="A25" s="125"/>
      <c r="B25" s="126"/>
      <c r="C25" s="123"/>
      <c r="D25" s="124"/>
      <c r="E25" s="124"/>
      <c r="F25" s="124"/>
      <c r="G25" s="5"/>
    </row>
    <row r="26" spans="1:7" s="6" customFormat="1" ht="15">
      <c r="A26" s="125"/>
      <c r="B26" s="126"/>
      <c r="C26" s="123"/>
      <c r="D26" s="124"/>
      <c r="E26" s="124"/>
      <c r="F26" s="124"/>
      <c r="G26" s="5"/>
    </row>
    <row r="27" spans="1:7" s="6" customFormat="1" ht="15">
      <c r="A27" s="125"/>
      <c r="B27" s="126"/>
      <c r="C27" s="123"/>
      <c r="D27" s="124"/>
      <c r="E27" s="124"/>
      <c r="F27" s="124"/>
      <c r="G27" s="5"/>
    </row>
    <row r="28" spans="1:7" s="6" customFormat="1" ht="15">
      <c r="A28" s="125"/>
      <c r="B28" s="126"/>
      <c r="C28" s="123"/>
      <c r="D28" s="124"/>
      <c r="E28" s="124"/>
      <c r="F28" s="124"/>
      <c r="G28" s="5"/>
    </row>
    <row r="29" spans="1:7" s="6" customFormat="1" ht="15">
      <c r="A29" s="125"/>
      <c r="B29" s="126"/>
      <c r="C29" s="123"/>
      <c r="D29" s="124"/>
      <c r="E29" s="124"/>
      <c r="F29" s="124"/>
      <c r="G29" s="5"/>
    </row>
    <row r="30" spans="1:7" s="6" customFormat="1" ht="15.75">
      <c r="A30" s="128"/>
      <c r="B30" s="129"/>
      <c r="C30" s="130"/>
      <c r="D30" s="131"/>
      <c r="E30" s="131"/>
      <c r="F30" s="131"/>
      <c r="G30" s="5"/>
    </row>
    <row r="31" spans="1:7" s="6" customFormat="1" ht="15.75">
      <c r="A31" s="132"/>
      <c r="B31" s="132"/>
      <c r="C31" s="133"/>
      <c r="D31" s="134"/>
      <c r="E31" s="134"/>
      <c r="F31" s="134"/>
      <c r="G31" s="5"/>
    </row>
    <row r="32" spans="1:7" s="6" customFormat="1" ht="15.75">
      <c r="A32" s="132"/>
      <c r="B32" s="132"/>
      <c r="C32" s="133"/>
      <c r="D32" s="134"/>
      <c r="E32" s="134"/>
      <c r="F32" s="134"/>
      <c r="G32" s="5"/>
    </row>
    <row r="33" spans="1:7" s="6" customFormat="1" ht="15.75">
      <c r="A33" s="135"/>
      <c r="B33" s="136"/>
      <c r="C33" s="133"/>
      <c r="D33" s="134"/>
      <c r="E33" s="134"/>
      <c r="F33" s="134"/>
      <c r="G33" s="5"/>
    </row>
    <row r="34" spans="1:7" s="6" customFormat="1" ht="15.75">
      <c r="A34" s="135"/>
      <c r="B34" s="136"/>
      <c r="C34" s="133"/>
      <c r="D34" s="134"/>
      <c r="E34" s="134"/>
      <c r="F34" s="134"/>
      <c r="G34" s="5"/>
    </row>
    <row r="35" spans="1:7" s="6" customFormat="1" ht="15.75">
      <c r="A35" s="135"/>
      <c r="B35" s="136"/>
      <c r="C35" s="133"/>
      <c r="D35" s="134"/>
      <c r="E35" s="134"/>
      <c r="F35" s="134"/>
      <c r="G35" s="5"/>
    </row>
    <row r="36" spans="1:7" s="6" customFormat="1" ht="15.75">
      <c r="A36" s="135"/>
      <c r="B36" s="136"/>
      <c r="C36" s="133"/>
      <c r="D36" s="134"/>
      <c r="E36" s="134"/>
      <c r="F36" s="134"/>
      <c r="G36" s="5"/>
    </row>
    <row r="37" spans="1:7" s="6" customFormat="1" ht="15.75">
      <c r="A37" s="135"/>
      <c r="B37" s="136"/>
      <c r="C37" s="133"/>
      <c r="D37" s="134"/>
      <c r="E37" s="134"/>
      <c r="F37" s="134"/>
      <c r="G37" s="5"/>
    </row>
    <row r="38" spans="1:7" s="6" customFormat="1" ht="15.75">
      <c r="A38" s="132"/>
      <c r="B38" s="132"/>
      <c r="C38" s="133"/>
      <c r="D38" s="134"/>
      <c r="E38" s="134"/>
      <c r="F38" s="134"/>
      <c r="G38" s="5"/>
    </row>
    <row r="39" spans="1:7" s="6" customFormat="1" ht="15.75">
      <c r="A39" s="132"/>
      <c r="B39" s="132"/>
      <c r="C39" s="133"/>
      <c r="D39" s="134"/>
      <c r="E39" s="134"/>
      <c r="F39" s="134"/>
      <c r="G39" s="5"/>
    </row>
    <row r="40" spans="1:7" s="6" customFormat="1" ht="15.75">
      <c r="A40" s="135"/>
      <c r="B40" s="136"/>
      <c r="C40" s="133"/>
      <c r="D40" s="134"/>
      <c r="E40" s="134"/>
      <c r="F40" s="134"/>
      <c r="G40" s="5"/>
    </row>
    <row r="41" spans="1:7" s="6" customFormat="1" ht="15.75">
      <c r="A41" s="135"/>
      <c r="B41" s="136"/>
      <c r="C41" s="133"/>
      <c r="D41" s="134"/>
      <c r="E41" s="134"/>
      <c r="F41" s="134"/>
      <c r="G41" s="5"/>
    </row>
    <row r="42" spans="1:7" s="6" customFormat="1" ht="15.75">
      <c r="A42" s="137"/>
      <c r="B42" s="136"/>
      <c r="C42" s="133"/>
      <c r="D42" s="134"/>
      <c r="E42" s="134"/>
      <c r="F42" s="134"/>
      <c r="G42" s="5"/>
    </row>
    <row r="43" spans="1:7" s="6" customFormat="1" ht="15.75">
      <c r="A43" s="137"/>
      <c r="B43" s="136"/>
      <c r="C43" s="133"/>
      <c r="D43" s="134"/>
      <c r="E43" s="134"/>
      <c r="F43" s="134"/>
      <c r="G43" s="5"/>
    </row>
    <row r="44" spans="1:7" s="6" customFormat="1" ht="15.75">
      <c r="A44" s="137"/>
      <c r="B44" s="136"/>
      <c r="C44" s="133"/>
      <c r="D44" s="138"/>
      <c r="E44" s="138"/>
      <c r="F44" s="138"/>
      <c r="G44" s="5"/>
    </row>
    <row r="45" spans="1:7" s="6" customFormat="1" ht="15.75">
      <c r="A45" s="137"/>
      <c r="B45" s="136"/>
      <c r="C45" s="133"/>
      <c r="D45" s="138"/>
      <c r="E45" s="138"/>
      <c r="F45" s="138"/>
      <c r="G45" s="5"/>
    </row>
    <row r="46" spans="1:7" s="6" customFormat="1" ht="15">
      <c r="A46" s="139"/>
      <c r="B46" s="140"/>
      <c r="C46" s="141"/>
      <c r="D46" s="142"/>
      <c r="E46" s="142"/>
      <c r="F46" s="142"/>
      <c r="G46" s="5"/>
    </row>
    <row r="47" spans="1:7" s="6" customFormat="1" ht="15">
      <c r="A47" s="139"/>
      <c r="B47" s="140"/>
      <c r="C47" s="141"/>
      <c r="D47" s="142"/>
      <c r="E47" s="142"/>
      <c r="F47" s="142"/>
      <c r="G47" s="5"/>
    </row>
    <row r="48" spans="1:7" s="6" customFormat="1" ht="15">
      <c r="A48" s="139"/>
      <c r="B48" s="140"/>
      <c r="C48" s="141"/>
      <c r="D48" s="142"/>
      <c r="E48" s="142"/>
      <c r="F48" s="142"/>
      <c r="G48" s="5"/>
    </row>
    <row r="49" spans="1:7" s="6" customFormat="1" ht="15">
      <c r="A49" s="139"/>
      <c r="B49" s="140"/>
      <c r="C49" s="141"/>
      <c r="D49" s="142"/>
      <c r="E49" s="142"/>
      <c r="F49" s="142"/>
      <c r="G49" s="5"/>
    </row>
    <row r="50" spans="1:7" s="6" customFormat="1" ht="15">
      <c r="A50" s="139"/>
      <c r="B50" s="140"/>
      <c r="C50" s="141"/>
      <c r="D50" s="142"/>
      <c r="E50" s="142"/>
      <c r="F50" s="142"/>
      <c r="G50" s="5"/>
    </row>
    <row r="51" spans="1:7" s="6" customFormat="1" ht="15">
      <c r="A51" s="139"/>
      <c r="B51" s="140"/>
      <c r="C51" s="141"/>
      <c r="D51" s="142"/>
      <c r="E51" s="142"/>
      <c r="F51" s="142"/>
      <c r="G51" s="5"/>
    </row>
    <row r="52" spans="1:7" s="6" customFormat="1" ht="15">
      <c r="A52" s="139"/>
      <c r="B52" s="140"/>
      <c r="C52" s="141"/>
      <c r="D52" s="142"/>
      <c r="E52" s="142"/>
      <c r="F52" s="142"/>
      <c r="G52" s="5"/>
    </row>
    <row r="53" spans="1:7" s="6" customFormat="1" ht="15">
      <c r="A53" s="139"/>
      <c r="B53" s="140"/>
      <c r="C53" s="141"/>
      <c r="D53" s="142"/>
      <c r="E53" s="142"/>
      <c r="F53" s="142"/>
      <c r="G53" s="5"/>
    </row>
    <row r="54" spans="1:7" s="6" customFormat="1" ht="15">
      <c r="A54" s="139"/>
      <c r="B54" s="140"/>
      <c r="C54" s="141"/>
      <c r="D54" s="142"/>
      <c r="E54" s="142"/>
      <c r="F54" s="142"/>
      <c r="G54" s="5"/>
    </row>
    <row r="55" spans="1:7" s="6" customFormat="1" ht="15">
      <c r="A55" s="139"/>
      <c r="B55" s="140"/>
      <c r="C55" s="141"/>
      <c r="D55" s="142"/>
      <c r="E55" s="142"/>
      <c r="F55" s="142"/>
      <c r="G55" s="5"/>
    </row>
    <row r="56" spans="1:7" s="6" customFormat="1" ht="15">
      <c r="A56" s="139"/>
      <c r="B56" s="140"/>
      <c r="C56" s="141"/>
      <c r="D56" s="142"/>
      <c r="E56" s="142"/>
      <c r="F56" s="142"/>
      <c r="G56" s="5"/>
    </row>
    <row r="57" spans="1:7" s="6" customFormat="1" ht="15">
      <c r="A57" s="68"/>
      <c r="B57" s="68"/>
      <c r="C57" s="68"/>
      <c r="D57" s="68"/>
      <c r="E57" s="68"/>
      <c r="F57" s="68"/>
      <c r="G57" s="5"/>
    </row>
    <row r="58" spans="1:7" ht="16.5" customHeight="1" thickBot="1">
      <c r="A58" s="235"/>
      <c r="B58" s="236"/>
      <c r="C58" s="237"/>
      <c r="D58" s="238"/>
      <c r="E58" s="238"/>
      <c r="F58" s="239"/>
    </row>
    <row r="59" spans="1:7" ht="16.5" customHeight="1" thickTop="1">
      <c r="A59" s="224"/>
      <c r="B59" s="225"/>
      <c r="C59" s="226" t="s">
        <v>158</v>
      </c>
      <c r="D59" s="227"/>
      <c r="E59" s="228"/>
      <c r="F59" s="229" t="s">
        <v>28</v>
      </c>
    </row>
    <row r="60" spans="1:7" ht="16.5" customHeight="1">
      <c r="A60" s="230"/>
      <c r="B60" s="105"/>
      <c r="C60" s="36"/>
      <c r="D60" s="37"/>
      <c r="E60" s="38"/>
      <c r="F60" s="231" t="s">
        <v>4</v>
      </c>
    </row>
    <row r="61" spans="1:7" ht="16.5" customHeight="1" thickBot="1">
      <c r="A61" s="232"/>
      <c r="B61" s="233"/>
      <c r="C61" s="42"/>
      <c r="D61" s="43"/>
      <c r="E61" s="44"/>
      <c r="F61" s="234" t="s">
        <v>187</v>
      </c>
    </row>
    <row r="62" spans="1:7" ht="18" customHeight="1" thickTop="1">
      <c r="A62" s="143" t="s">
        <v>7</v>
      </c>
      <c r="B62" s="144" t="s">
        <v>8</v>
      </c>
      <c r="C62" s="143" t="s">
        <v>14</v>
      </c>
      <c r="D62" s="145" t="s">
        <v>15</v>
      </c>
      <c r="E62" s="146" t="s">
        <v>16</v>
      </c>
      <c r="F62" s="145" t="s">
        <v>9</v>
      </c>
    </row>
    <row r="63" spans="1:7" ht="18.75" customHeight="1">
      <c r="A63" s="147"/>
      <c r="B63" s="148"/>
      <c r="C63" s="149"/>
      <c r="D63" s="150"/>
      <c r="E63" s="151"/>
      <c r="F63" s="152"/>
    </row>
    <row r="64" spans="1:7" s="2" customFormat="1" ht="16.5">
      <c r="A64" s="153" t="s">
        <v>84</v>
      </c>
      <c r="B64" s="154" t="s">
        <v>68</v>
      </c>
      <c r="C64" s="155"/>
      <c r="D64" s="156"/>
      <c r="E64" s="157"/>
      <c r="F64" s="158"/>
      <c r="G64" s="11"/>
    </row>
    <row r="65" spans="1:7" s="2" customFormat="1" ht="16.5">
      <c r="A65" s="159"/>
      <c r="B65" s="160"/>
      <c r="C65" s="155"/>
      <c r="D65" s="156"/>
      <c r="E65" s="157"/>
      <c r="F65" s="158"/>
      <c r="G65" s="11"/>
    </row>
    <row r="66" spans="1:7" s="2" customFormat="1" ht="16.5">
      <c r="A66" s="192" t="s">
        <v>83</v>
      </c>
      <c r="B66" s="193" t="s">
        <v>167</v>
      </c>
      <c r="C66" s="155"/>
      <c r="D66" s="156"/>
      <c r="E66" s="157"/>
      <c r="F66" s="158"/>
      <c r="G66" s="11"/>
    </row>
    <row r="67" spans="1:7" ht="119.1" customHeight="1">
      <c r="A67" s="159"/>
      <c r="B67" s="163" t="s">
        <v>174</v>
      </c>
      <c r="C67" s="240"/>
      <c r="D67" s="241"/>
      <c r="E67" s="241"/>
      <c r="F67" s="241"/>
      <c r="G67" s="13"/>
    </row>
    <row r="68" spans="1:7" ht="16.5">
      <c r="A68" s="242"/>
      <c r="B68" s="163" t="s">
        <v>51</v>
      </c>
      <c r="C68" s="172"/>
      <c r="D68" s="173"/>
      <c r="E68" s="174"/>
      <c r="F68" s="174"/>
    </row>
    <row r="69" spans="1:7" ht="18">
      <c r="A69" s="159"/>
      <c r="B69" s="175" t="s">
        <v>70</v>
      </c>
      <c r="C69" s="169" t="s">
        <v>56</v>
      </c>
      <c r="D69" s="166">
        <v>925</v>
      </c>
      <c r="E69" s="222"/>
      <c r="F69" s="170">
        <f>D69*E69</f>
        <v>0</v>
      </c>
      <c r="G69" s="13"/>
    </row>
    <row r="70" spans="1:7" ht="16.5">
      <c r="A70" s="159"/>
      <c r="B70" s="163"/>
      <c r="C70" s="169"/>
      <c r="D70" s="166"/>
      <c r="E70" s="166"/>
      <c r="F70" s="167"/>
      <c r="G70" s="13"/>
    </row>
    <row r="71" spans="1:7" ht="16.5">
      <c r="A71" s="192" t="s">
        <v>82</v>
      </c>
      <c r="B71" s="193" t="s">
        <v>182</v>
      </c>
      <c r="C71" s="155"/>
      <c r="D71" s="156"/>
      <c r="E71" s="157"/>
      <c r="F71" s="158"/>
      <c r="G71" s="13"/>
    </row>
    <row r="72" spans="1:7" ht="90.6" customHeight="1">
      <c r="A72" s="159"/>
      <c r="B72" s="163" t="s">
        <v>183</v>
      </c>
      <c r="C72" s="240"/>
      <c r="D72" s="241"/>
      <c r="E72" s="241"/>
      <c r="F72" s="241"/>
      <c r="G72" s="13"/>
    </row>
    <row r="73" spans="1:7" ht="16.5">
      <c r="A73" s="159"/>
      <c r="B73" s="163" t="s">
        <v>51</v>
      </c>
      <c r="C73" s="169"/>
      <c r="D73" s="166"/>
      <c r="E73" s="166"/>
      <c r="F73" s="170"/>
      <c r="G73" s="13"/>
    </row>
    <row r="74" spans="1:7" ht="16.5">
      <c r="A74" s="159"/>
      <c r="B74" s="175" t="s">
        <v>184</v>
      </c>
      <c r="C74" s="169" t="s">
        <v>0</v>
      </c>
      <c r="D74" s="166">
        <v>2</v>
      </c>
      <c r="E74" s="222"/>
      <c r="F74" s="170">
        <f>D74*E74</f>
        <v>0</v>
      </c>
      <c r="G74" s="13"/>
    </row>
    <row r="75" spans="1:7" ht="16.5">
      <c r="A75" s="159"/>
      <c r="B75" s="163"/>
      <c r="C75" s="164"/>
      <c r="D75" s="165"/>
      <c r="E75" s="166"/>
      <c r="F75" s="167"/>
      <c r="G75" s="13"/>
    </row>
    <row r="76" spans="1:7" ht="19.7" customHeight="1">
      <c r="A76" s="192" t="s">
        <v>85</v>
      </c>
      <c r="B76" s="193" t="s">
        <v>86</v>
      </c>
      <c r="C76" s="169"/>
      <c r="D76" s="166"/>
      <c r="E76" s="166"/>
      <c r="F76" s="170"/>
      <c r="G76" s="13"/>
    </row>
    <row r="77" spans="1:7" ht="33">
      <c r="A77" s="159"/>
      <c r="B77" s="163" t="s">
        <v>25</v>
      </c>
      <c r="C77" s="164"/>
      <c r="D77" s="165"/>
      <c r="E77" s="166"/>
      <c r="F77" s="167"/>
      <c r="G77" s="13"/>
    </row>
    <row r="78" spans="1:7" ht="16.5">
      <c r="A78" s="159"/>
      <c r="B78" s="163" t="s">
        <v>22</v>
      </c>
      <c r="C78" s="164"/>
      <c r="D78" s="165"/>
      <c r="E78" s="166"/>
      <c r="F78" s="167"/>
      <c r="G78" s="13"/>
    </row>
    <row r="79" spans="1:7" ht="16.5">
      <c r="A79" s="159"/>
      <c r="B79" s="163" t="s">
        <v>23</v>
      </c>
      <c r="C79" s="164"/>
      <c r="D79" s="165"/>
      <c r="E79" s="166"/>
      <c r="F79" s="167"/>
      <c r="G79" s="13"/>
    </row>
    <row r="80" spans="1:7" ht="16.5">
      <c r="A80" s="159"/>
      <c r="B80" s="163" t="s">
        <v>24</v>
      </c>
      <c r="C80" s="164"/>
      <c r="D80" s="165"/>
      <c r="E80" s="166"/>
      <c r="F80" s="167"/>
      <c r="G80" s="13"/>
    </row>
    <row r="81" spans="1:7" ht="16.5">
      <c r="A81" s="159"/>
      <c r="B81" s="163" t="s">
        <v>51</v>
      </c>
      <c r="C81" s="172"/>
      <c r="D81" s="173"/>
      <c r="E81" s="174"/>
      <c r="F81" s="174"/>
      <c r="G81" s="13"/>
    </row>
    <row r="82" spans="1:7" ht="16.5">
      <c r="A82" s="159"/>
      <c r="B82" s="243" t="s">
        <v>71</v>
      </c>
      <c r="C82" s="169" t="s">
        <v>0</v>
      </c>
      <c r="D82" s="166">
        <v>1</v>
      </c>
      <c r="E82" s="222"/>
      <c r="F82" s="170">
        <f>D82*E82</f>
        <v>0</v>
      </c>
      <c r="G82" s="13"/>
    </row>
    <row r="83" spans="1:7" ht="16.5">
      <c r="A83" s="176"/>
      <c r="B83" s="162"/>
      <c r="C83" s="164"/>
      <c r="D83" s="165"/>
      <c r="E83" s="166"/>
      <c r="F83" s="166"/>
      <c r="G83" s="13"/>
    </row>
    <row r="84" spans="1:7" ht="21.75" customHeight="1">
      <c r="A84" s="177"/>
      <c r="B84" s="178" t="s">
        <v>87</v>
      </c>
      <c r="C84" s="178"/>
      <c r="D84" s="179"/>
      <c r="E84" s="180"/>
      <c r="F84" s="244">
        <f>F82+F74+F69</f>
        <v>0</v>
      </c>
      <c r="G84" s="13"/>
    </row>
    <row r="85" spans="1:7" ht="21.75" customHeight="1">
      <c r="A85" s="182"/>
      <c r="B85" s="183"/>
      <c r="C85" s="183"/>
      <c r="D85" s="184"/>
      <c r="E85" s="185"/>
      <c r="F85" s="245"/>
      <c r="G85" s="13"/>
    </row>
    <row r="86" spans="1:7" ht="21.75" customHeight="1">
      <c r="A86" s="182"/>
      <c r="B86" s="183"/>
      <c r="C86" s="183"/>
      <c r="D86" s="184"/>
      <c r="E86" s="185"/>
      <c r="F86" s="245"/>
      <c r="G86" s="13"/>
    </row>
    <row r="87" spans="1:7" ht="21.75" customHeight="1">
      <c r="A87" s="182"/>
      <c r="B87" s="183"/>
      <c r="C87" s="183"/>
      <c r="D87" s="184"/>
      <c r="E87" s="185"/>
      <c r="F87" s="245"/>
      <c r="G87" s="13"/>
    </row>
    <row r="88" spans="1:7" ht="16.5">
      <c r="A88" s="176"/>
      <c r="B88" s="162"/>
      <c r="C88" s="164"/>
      <c r="D88" s="165"/>
      <c r="E88" s="166"/>
      <c r="F88" s="166"/>
      <c r="G88" s="13"/>
    </row>
    <row r="89" spans="1:7" ht="16.5">
      <c r="A89" s="176"/>
      <c r="B89" s="201"/>
      <c r="C89" s="164"/>
      <c r="D89" s="201"/>
      <c r="E89" s="201"/>
      <c r="F89" s="201"/>
      <c r="G89" s="13"/>
    </row>
    <row r="90" spans="1:7" ht="16.5">
      <c r="A90" s="176"/>
      <c r="B90" s="201"/>
      <c r="C90" s="164"/>
      <c r="D90" s="201"/>
      <c r="E90" s="201"/>
      <c r="F90" s="201"/>
      <c r="G90" s="13"/>
    </row>
    <row r="91" spans="1:7" ht="16.5">
      <c r="A91" s="176"/>
      <c r="B91" s="201"/>
      <c r="C91" s="164"/>
      <c r="D91" s="201"/>
      <c r="E91" s="201"/>
      <c r="F91" s="201"/>
      <c r="G91" s="13"/>
    </row>
    <row r="92" spans="1:7" ht="16.5">
      <c r="A92" s="176"/>
      <c r="B92" s="201"/>
      <c r="C92" s="164"/>
      <c r="D92" s="201"/>
      <c r="E92" s="201"/>
      <c r="F92" s="201"/>
      <c r="G92" s="13"/>
    </row>
    <row r="93" spans="1:7" ht="16.5">
      <c r="A93" s="176"/>
      <c r="B93" s="201"/>
      <c r="C93" s="164"/>
      <c r="D93" s="201"/>
      <c r="E93" s="201"/>
      <c r="F93" s="201"/>
      <c r="G93" s="13"/>
    </row>
    <row r="94" spans="1:7" ht="16.5">
      <c r="A94" s="176"/>
      <c r="B94" s="201"/>
      <c r="C94" s="164"/>
      <c r="D94" s="201"/>
      <c r="E94" s="201"/>
      <c r="F94" s="201"/>
      <c r="G94" s="13"/>
    </row>
    <row r="95" spans="1:7" ht="16.5">
      <c r="A95" s="176"/>
      <c r="B95" s="201"/>
      <c r="C95" s="164"/>
      <c r="D95" s="201"/>
      <c r="E95" s="201"/>
      <c r="F95" s="201"/>
      <c r="G95" s="13"/>
    </row>
    <row r="96" spans="1:7">
      <c r="A96" s="242"/>
      <c r="B96" s="241"/>
      <c r="C96" s="240"/>
      <c r="D96" s="241"/>
      <c r="E96" s="241"/>
      <c r="F96" s="241"/>
    </row>
    <row r="97" spans="1:6">
      <c r="A97" s="242"/>
      <c r="B97" s="241"/>
      <c r="C97" s="240"/>
      <c r="D97" s="241"/>
      <c r="E97" s="241"/>
      <c r="F97" s="241"/>
    </row>
    <row r="98" spans="1:6">
      <c r="A98" s="242"/>
      <c r="B98" s="241"/>
      <c r="C98" s="240"/>
      <c r="D98" s="241"/>
      <c r="E98" s="241"/>
      <c r="F98" s="241"/>
    </row>
    <row r="99" spans="1:6">
      <c r="A99" s="242"/>
      <c r="B99" s="241"/>
      <c r="C99" s="240"/>
      <c r="D99" s="241"/>
      <c r="E99" s="241"/>
      <c r="F99" s="241"/>
    </row>
    <row r="100" spans="1:6">
      <c r="A100" s="242"/>
      <c r="B100" s="241"/>
      <c r="C100" s="240"/>
      <c r="D100" s="241"/>
      <c r="E100" s="241"/>
      <c r="F100" s="241"/>
    </row>
    <row r="101" spans="1:6">
      <c r="A101" s="242"/>
      <c r="B101" s="241"/>
      <c r="C101" s="240"/>
      <c r="D101" s="241"/>
      <c r="E101" s="241"/>
      <c r="F101" s="241"/>
    </row>
    <row r="102" spans="1:6">
      <c r="A102" s="242"/>
      <c r="B102" s="241"/>
      <c r="C102" s="240"/>
      <c r="D102" s="241"/>
      <c r="E102" s="241"/>
      <c r="F102" s="241"/>
    </row>
    <row r="103" spans="1:6">
      <c r="A103" s="242"/>
      <c r="B103" s="241"/>
      <c r="C103" s="240"/>
      <c r="D103" s="241"/>
      <c r="E103" s="241"/>
      <c r="F103" s="241"/>
    </row>
    <row r="104" spans="1:6">
      <c r="A104" s="242"/>
      <c r="B104" s="241"/>
      <c r="C104" s="240"/>
      <c r="D104" s="241"/>
      <c r="E104" s="241"/>
      <c r="F104" s="241"/>
    </row>
    <row r="105" spans="1:6" ht="18.75" thickBot="1">
      <c r="A105" s="203" t="s">
        <v>72</v>
      </c>
      <c r="B105" s="204"/>
      <c r="C105" s="204"/>
      <c r="D105" s="204"/>
      <c r="E105" s="204"/>
      <c r="F105" s="204"/>
    </row>
    <row r="106" spans="1:6" ht="16.5" thickTop="1">
      <c r="A106" s="205"/>
      <c r="B106" s="206"/>
      <c r="C106" s="206"/>
      <c r="D106" s="206"/>
      <c r="E106" s="207"/>
      <c r="F106" s="207"/>
    </row>
    <row r="107" spans="1:6" ht="15.75">
      <c r="A107" s="205"/>
      <c r="B107" s="206"/>
      <c r="C107" s="206"/>
      <c r="D107" s="206"/>
      <c r="E107" s="207"/>
      <c r="F107" s="207"/>
    </row>
    <row r="108" spans="1:6" ht="15.75">
      <c r="A108" s="205"/>
      <c r="B108" s="206"/>
      <c r="C108" s="206"/>
      <c r="D108" s="206"/>
      <c r="E108" s="207"/>
      <c r="F108" s="207"/>
    </row>
    <row r="109" spans="1:6" ht="15.75">
      <c r="A109" s="208" t="s">
        <v>84</v>
      </c>
      <c r="B109" s="206" t="s">
        <v>68</v>
      </c>
      <c r="C109" s="206"/>
      <c r="D109" s="206"/>
      <c r="E109" s="209"/>
      <c r="F109" s="210">
        <f>F84</f>
        <v>0</v>
      </c>
    </row>
    <row r="110" spans="1:6" ht="15.75">
      <c r="A110" s="208"/>
      <c r="B110" s="211"/>
      <c r="C110" s="211"/>
      <c r="D110" s="211"/>
      <c r="E110" s="209"/>
      <c r="F110" s="210"/>
    </row>
    <row r="111" spans="1:6" ht="16.5">
      <c r="A111" s="212"/>
      <c r="B111" s="213"/>
      <c r="C111" s="214"/>
      <c r="D111" s="215"/>
      <c r="E111" s="216"/>
      <c r="F111" s="217"/>
    </row>
    <row r="112" spans="1:6" ht="15.75">
      <c r="A112" s="218"/>
      <c r="B112" s="219" t="s">
        <v>18</v>
      </c>
      <c r="C112" s="219"/>
      <c r="D112" s="219"/>
      <c r="E112" s="220"/>
      <c r="F112" s="221">
        <f>F109</f>
        <v>0</v>
      </c>
    </row>
    <row r="113" spans="1:6">
      <c r="A113" s="242"/>
      <c r="B113" s="241"/>
      <c r="C113" s="240"/>
      <c r="D113" s="241"/>
      <c r="E113" s="241"/>
      <c r="F113" s="241"/>
    </row>
    <row r="114" spans="1:6">
      <c r="A114" s="242"/>
      <c r="B114" s="241"/>
      <c r="C114" s="240"/>
      <c r="D114" s="241"/>
      <c r="E114" s="241"/>
      <c r="F114" s="241"/>
    </row>
  </sheetData>
  <sheetProtection algorithmName="SHA-512" hashValue="7kUe71l7ajiazyFH5JltY20MKCW5Yd8TRSerhEBMswIser6bdVpWgqrpJuZdaYSJGNetBhQ6k1XlVtbrEdhk5w==" saltValue="2KbD0ZdxaIL/hWGTtMNg7w==" spinCount="100000" sheet="1" objects="1" scenarios="1" selectLockedCells="1"/>
  <mergeCells count="33">
    <mergeCell ref="B16:F16"/>
    <mergeCell ref="A1:B3"/>
    <mergeCell ref="C1:E3"/>
    <mergeCell ref="A5:F5"/>
    <mergeCell ref="B6:F6"/>
    <mergeCell ref="B7:F7"/>
    <mergeCell ref="B8:F8"/>
    <mergeCell ref="A10:F10"/>
    <mergeCell ref="A13:F13"/>
    <mergeCell ref="A14:F14"/>
    <mergeCell ref="A15:B15"/>
    <mergeCell ref="D45:F45"/>
    <mergeCell ref="A57:F57"/>
    <mergeCell ref="B17:F17"/>
    <mergeCell ref="A19:F19"/>
    <mergeCell ref="A23:F23"/>
    <mergeCell ref="A31:B31"/>
    <mergeCell ref="A32:B32"/>
    <mergeCell ref="A38:B38"/>
    <mergeCell ref="A39:B39"/>
    <mergeCell ref="D44:F44"/>
    <mergeCell ref="A59:B61"/>
    <mergeCell ref="C59:E61"/>
    <mergeCell ref="B112:D112"/>
    <mergeCell ref="B107:D107"/>
    <mergeCell ref="E107:F107"/>
    <mergeCell ref="B108:D108"/>
    <mergeCell ref="E108:F108"/>
    <mergeCell ref="B109:D109"/>
    <mergeCell ref="A105:F105"/>
    <mergeCell ref="B106:D106"/>
    <mergeCell ref="E106:F106"/>
    <mergeCell ref="B84:C84"/>
  </mergeCells>
  <pageMargins left="0.98425196850393704" right="0.39370078740157483" top="0.59055118110236227" bottom="0.59055118110236227" header="0.31496062992125984" footer="0.31496062992125984"/>
  <pageSetup paperSize="9" scale="77" firstPageNumber="15" orientation="portrait" useFirstPageNumber="1" r:id="rId1"/>
  <headerFooter>
    <oddFooter>&amp;R&amp;P</oddFooter>
  </headerFooter>
  <rowBreaks count="1" manualBreakCount="1">
    <brk id="84"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4"/>
  <sheetViews>
    <sheetView tabSelected="1" view="pageBreakPreview" zoomScaleNormal="100" zoomScaleSheetLayoutView="100" workbookViewId="0">
      <selection activeCell="A23" sqref="A23:F23"/>
    </sheetView>
  </sheetViews>
  <sheetFormatPr defaultRowHeight="15"/>
  <cols>
    <col min="1" max="1" width="6.7109375" customWidth="1"/>
    <col min="2" max="2" width="48.7109375" customWidth="1"/>
    <col min="3" max="3" width="7.7109375" customWidth="1"/>
    <col min="4" max="4" width="11.7109375" customWidth="1"/>
    <col min="5" max="5" width="12.7109375" customWidth="1"/>
    <col min="6" max="6" width="14.7109375" customWidth="1"/>
  </cols>
  <sheetData>
    <row r="1" spans="1:7" s="6" customFormat="1" ht="18" customHeight="1" thickTop="1">
      <c r="A1" s="224"/>
      <c r="B1" s="225"/>
      <c r="C1" s="226" t="s">
        <v>158</v>
      </c>
      <c r="D1" s="227"/>
      <c r="E1" s="228"/>
      <c r="F1" s="229" t="s">
        <v>28</v>
      </c>
      <c r="G1" s="5"/>
    </row>
    <row r="2" spans="1:7" s="6" customFormat="1" ht="18" customHeight="1">
      <c r="A2" s="230"/>
      <c r="B2" s="105"/>
      <c r="C2" s="36"/>
      <c r="D2" s="37"/>
      <c r="E2" s="38"/>
      <c r="F2" s="231" t="s">
        <v>4</v>
      </c>
      <c r="G2" s="5"/>
    </row>
    <row r="3" spans="1:7" s="6" customFormat="1" ht="18" customHeight="1" thickBot="1">
      <c r="A3" s="232"/>
      <c r="B3" s="233"/>
      <c r="C3" s="42"/>
      <c r="D3" s="43"/>
      <c r="E3" s="44"/>
      <c r="F3" s="234" t="s">
        <v>187</v>
      </c>
      <c r="G3" s="5"/>
    </row>
    <row r="4" spans="1:7" s="6" customFormat="1" ht="17.25" thickTop="1">
      <c r="A4" s="46"/>
      <c r="B4" s="108"/>
      <c r="C4" s="109"/>
      <c r="D4" s="110"/>
      <c r="E4" s="110"/>
      <c r="F4" s="110"/>
      <c r="G4" s="5"/>
    </row>
    <row r="5" spans="1:7" s="6" customFormat="1" ht="21" customHeight="1">
      <c r="A5" s="111"/>
      <c r="B5" s="111"/>
      <c r="C5" s="111"/>
      <c r="D5" s="111"/>
      <c r="E5" s="111"/>
      <c r="F5" s="111"/>
      <c r="G5" s="5"/>
    </row>
    <row r="6" spans="1:7" s="6" customFormat="1" ht="21" customHeight="1">
      <c r="A6" s="112"/>
      <c r="B6" s="113"/>
      <c r="C6" s="113"/>
      <c r="D6" s="113"/>
      <c r="E6" s="113"/>
      <c r="F6" s="113"/>
      <c r="G6" s="5"/>
    </row>
    <row r="7" spans="1:7" s="6" customFormat="1" ht="21" customHeight="1">
      <c r="A7" s="112"/>
      <c r="B7" s="113"/>
      <c r="C7" s="113"/>
      <c r="D7" s="113"/>
      <c r="E7" s="113"/>
      <c r="F7" s="113"/>
      <c r="G7" s="5"/>
    </row>
    <row r="8" spans="1:7" s="6" customFormat="1" ht="21" customHeight="1">
      <c r="A8" s="112"/>
      <c r="B8" s="113"/>
      <c r="C8" s="113"/>
      <c r="D8" s="113"/>
      <c r="E8" s="113"/>
      <c r="F8" s="113"/>
      <c r="G8" s="5"/>
    </row>
    <row r="9" spans="1:7" s="6" customFormat="1" ht="21" customHeight="1">
      <c r="A9" s="112"/>
      <c r="B9" s="112"/>
      <c r="C9" s="112"/>
      <c r="D9" s="112"/>
      <c r="E9" s="112"/>
      <c r="F9" s="112"/>
      <c r="G9" s="5"/>
    </row>
    <row r="10" spans="1:7" s="5" customFormat="1" ht="21" customHeight="1">
      <c r="A10" s="115"/>
      <c r="B10" s="115"/>
      <c r="C10" s="115"/>
      <c r="D10" s="115"/>
      <c r="E10" s="115"/>
      <c r="F10" s="115"/>
    </row>
    <row r="11" spans="1:7" s="5" customFormat="1" ht="21" customHeight="1">
      <c r="A11" s="112"/>
      <c r="B11" s="112"/>
      <c r="C11" s="112"/>
      <c r="D11" s="112"/>
      <c r="E11" s="112"/>
      <c r="F11" s="112"/>
    </row>
    <row r="12" spans="1:7" s="6" customFormat="1" ht="21" customHeight="1">
      <c r="A12" s="112"/>
      <c r="B12" s="112"/>
      <c r="C12" s="112"/>
      <c r="D12" s="112"/>
      <c r="E12" s="112"/>
      <c r="F12" s="112"/>
      <c r="G12" s="5"/>
    </row>
    <row r="13" spans="1:7" s="6" customFormat="1" ht="21" customHeight="1">
      <c r="A13" s="116"/>
      <c r="B13" s="116"/>
      <c r="C13" s="116"/>
      <c r="D13" s="116"/>
      <c r="E13" s="116"/>
      <c r="F13" s="116"/>
      <c r="G13" s="5"/>
    </row>
    <row r="14" spans="1:7" s="6" customFormat="1" ht="21" customHeight="1">
      <c r="A14" s="118"/>
      <c r="B14" s="118"/>
      <c r="C14" s="118"/>
      <c r="D14" s="118"/>
      <c r="E14" s="118"/>
      <c r="F14" s="118"/>
      <c r="G14" s="5"/>
    </row>
    <row r="15" spans="1:7" s="6" customFormat="1" ht="21" customHeight="1">
      <c r="A15" s="119"/>
      <c r="B15" s="119"/>
      <c r="C15" s="120"/>
      <c r="D15" s="120"/>
      <c r="E15" s="120"/>
      <c r="F15" s="120"/>
      <c r="G15" s="5"/>
    </row>
    <row r="16" spans="1:7" s="6" customFormat="1" ht="21" customHeight="1">
      <c r="A16" s="112"/>
      <c r="B16" s="113"/>
      <c r="C16" s="113"/>
      <c r="D16" s="113"/>
      <c r="E16" s="113"/>
      <c r="F16" s="113"/>
      <c r="G16" s="5"/>
    </row>
    <row r="17" spans="1:7" s="6" customFormat="1" ht="21" customHeight="1">
      <c r="A17" s="112"/>
      <c r="B17" s="113"/>
      <c r="C17" s="113"/>
      <c r="D17" s="113"/>
      <c r="E17" s="113"/>
      <c r="F17" s="113"/>
      <c r="G17" s="5"/>
    </row>
    <row r="18" spans="1:7" s="6" customFormat="1" ht="21" customHeight="1">
      <c r="A18" s="112"/>
      <c r="B18" s="112"/>
      <c r="C18" s="112"/>
      <c r="D18" s="112"/>
      <c r="E18" s="112"/>
      <c r="F18" s="112"/>
      <c r="G18" s="5"/>
    </row>
    <row r="19" spans="1:7" s="6" customFormat="1" ht="21" customHeight="1">
      <c r="A19" s="116"/>
      <c r="B19" s="116"/>
      <c r="C19" s="116"/>
      <c r="D19" s="116"/>
      <c r="E19" s="116"/>
      <c r="F19" s="116"/>
      <c r="G19" s="5"/>
    </row>
    <row r="20" spans="1:7" s="6" customFormat="1" ht="21" customHeight="1">
      <c r="A20" s="121"/>
      <c r="B20" s="122"/>
      <c r="C20" s="123"/>
      <c r="D20" s="124"/>
      <c r="E20" s="124"/>
      <c r="F20" s="124"/>
      <c r="G20" s="5"/>
    </row>
    <row r="21" spans="1:7" s="6" customFormat="1" ht="21" customHeight="1">
      <c r="A21" s="125"/>
      <c r="B21" s="126"/>
      <c r="C21" s="123"/>
      <c r="D21" s="124"/>
      <c r="E21" s="124"/>
      <c r="F21" s="124"/>
      <c r="G21" s="5"/>
    </row>
    <row r="22" spans="1:7" s="6" customFormat="1">
      <c r="A22" s="125"/>
      <c r="B22" s="126"/>
      <c r="C22" s="123"/>
      <c r="D22" s="124"/>
      <c r="E22" s="124"/>
      <c r="F22" s="124"/>
      <c r="G22" s="5"/>
    </row>
    <row r="23" spans="1:7" s="6" customFormat="1" ht="32.25" customHeight="1">
      <c r="A23" s="127" t="s">
        <v>5</v>
      </c>
      <c r="B23" s="127"/>
      <c r="C23" s="127"/>
      <c r="D23" s="127"/>
      <c r="E23" s="127"/>
      <c r="F23" s="127"/>
      <c r="G23" s="5"/>
    </row>
    <row r="24" spans="1:7" s="6" customFormat="1">
      <c r="A24" s="125"/>
      <c r="B24" s="126"/>
      <c r="C24" s="123"/>
      <c r="D24" s="124"/>
      <c r="E24" s="124"/>
      <c r="F24" s="124"/>
      <c r="G24" s="5"/>
    </row>
    <row r="25" spans="1:7" s="6" customFormat="1">
      <c r="A25" s="125"/>
      <c r="B25" s="126"/>
      <c r="C25" s="123"/>
      <c r="D25" s="124"/>
      <c r="E25" s="124"/>
      <c r="F25" s="124"/>
      <c r="G25" s="5"/>
    </row>
    <row r="26" spans="1:7" s="6" customFormat="1">
      <c r="A26" s="125"/>
      <c r="B26" s="126"/>
      <c r="C26" s="123"/>
      <c r="D26" s="124"/>
      <c r="E26" s="124"/>
      <c r="F26" s="124"/>
      <c r="G26" s="5"/>
    </row>
    <row r="27" spans="1:7" s="6" customFormat="1">
      <c r="A27" s="125"/>
      <c r="B27" s="126"/>
      <c r="C27" s="123"/>
      <c r="D27" s="124"/>
      <c r="E27" s="124"/>
      <c r="F27" s="124"/>
      <c r="G27" s="5"/>
    </row>
    <row r="28" spans="1:7" s="6" customFormat="1">
      <c r="A28" s="125"/>
      <c r="B28" s="126"/>
      <c r="C28" s="123"/>
      <c r="D28" s="124"/>
      <c r="E28" s="124"/>
      <c r="F28" s="124"/>
      <c r="G28" s="5"/>
    </row>
    <row r="29" spans="1:7" s="6" customFormat="1">
      <c r="A29" s="125"/>
      <c r="B29" s="126"/>
      <c r="C29" s="123"/>
      <c r="D29" s="124"/>
      <c r="E29" s="124"/>
      <c r="F29" s="124"/>
      <c r="G29" s="5"/>
    </row>
    <row r="30" spans="1:7" s="6" customFormat="1" ht="15.75">
      <c r="A30" s="128"/>
      <c r="B30" s="129"/>
      <c r="C30" s="130"/>
      <c r="D30" s="131"/>
      <c r="E30" s="131"/>
      <c r="F30" s="131"/>
      <c r="G30" s="5"/>
    </row>
    <row r="31" spans="1:7" s="6" customFormat="1" ht="15.75">
      <c r="A31" s="132"/>
      <c r="B31" s="132"/>
      <c r="C31" s="133"/>
      <c r="D31" s="134"/>
      <c r="E31" s="134"/>
      <c r="F31" s="134"/>
      <c r="G31" s="5"/>
    </row>
    <row r="32" spans="1:7" s="6" customFormat="1" ht="15.75">
      <c r="A32" s="132"/>
      <c r="B32" s="132"/>
      <c r="C32" s="133"/>
      <c r="D32" s="134"/>
      <c r="E32" s="134"/>
      <c r="F32" s="134"/>
      <c r="G32" s="5"/>
    </row>
    <row r="33" spans="1:7" s="6" customFormat="1" ht="15.75">
      <c r="A33" s="135"/>
      <c r="B33" s="136"/>
      <c r="C33" s="133"/>
      <c r="D33" s="134"/>
      <c r="E33" s="134"/>
      <c r="F33" s="134"/>
      <c r="G33" s="5"/>
    </row>
    <row r="34" spans="1:7" s="6" customFormat="1" ht="15.75">
      <c r="A34" s="135"/>
      <c r="B34" s="136"/>
      <c r="C34" s="133"/>
      <c r="D34" s="134"/>
      <c r="E34" s="134"/>
      <c r="F34" s="134"/>
      <c r="G34" s="5"/>
    </row>
    <row r="35" spans="1:7" s="6" customFormat="1" ht="15.75">
      <c r="A35" s="135"/>
      <c r="B35" s="136"/>
      <c r="C35" s="133"/>
      <c r="D35" s="134"/>
      <c r="E35" s="134"/>
      <c r="F35" s="134"/>
      <c r="G35" s="5"/>
    </row>
    <row r="36" spans="1:7" s="6" customFormat="1" ht="15.75">
      <c r="A36" s="135"/>
      <c r="B36" s="136"/>
      <c r="C36" s="133"/>
      <c r="D36" s="134"/>
      <c r="E36" s="134"/>
      <c r="F36" s="134"/>
      <c r="G36" s="5"/>
    </row>
    <row r="37" spans="1:7" s="6" customFormat="1" ht="15.75">
      <c r="A37" s="135"/>
      <c r="B37" s="136"/>
      <c r="C37" s="133"/>
      <c r="D37" s="134"/>
      <c r="E37" s="134"/>
      <c r="F37" s="134"/>
      <c r="G37" s="5"/>
    </row>
    <row r="38" spans="1:7" s="6" customFormat="1" ht="15.75">
      <c r="A38" s="132"/>
      <c r="B38" s="132"/>
      <c r="C38" s="133"/>
      <c r="D38" s="134"/>
      <c r="E38" s="134"/>
      <c r="F38" s="134"/>
      <c r="G38" s="5"/>
    </row>
    <row r="39" spans="1:7" s="6" customFormat="1" ht="15.75">
      <c r="A39" s="132"/>
      <c r="B39" s="132"/>
      <c r="C39" s="133"/>
      <c r="D39" s="134"/>
      <c r="E39" s="134"/>
      <c r="F39" s="134"/>
      <c r="G39" s="5"/>
    </row>
    <row r="40" spans="1:7" s="6" customFormat="1" ht="15.75">
      <c r="A40" s="135"/>
      <c r="B40" s="136"/>
      <c r="C40" s="133"/>
      <c r="D40" s="134"/>
      <c r="E40" s="134"/>
      <c r="F40" s="134"/>
      <c r="G40" s="5"/>
    </row>
    <row r="41" spans="1:7" s="6" customFormat="1" ht="15.75">
      <c r="A41" s="135"/>
      <c r="B41" s="136"/>
      <c r="C41" s="133"/>
      <c r="D41" s="134"/>
      <c r="E41" s="134"/>
      <c r="F41" s="134"/>
      <c r="G41" s="5"/>
    </row>
    <row r="42" spans="1:7" s="6" customFormat="1" ht="15.75">
      <c r="A42" s="137"/>
      <c r="B42" s="136"/>
      <c r="C42" s="133"/>
      <c r="D42" s="134"/>
      <c r="E42" s="134"/>
      <c r="F42" s="134"/>
      <c r="G42" s="5"/>
    </row>
    <row r="43" spans="1:7" s="6" customFormat="1" ht="15.75">
      <c r="A43" s="137"/>
      <c r="B43" s="136"/>
      <c r="C43" s="133"/>
      <c r="D43" s="134"/>
      <c r="E43" s="134"/>
      <c r="F43" s="134"/>
      <c r="G43" s="5"/>
    </row>
    <row r="44" spans="1:7" s="6" customFormat="1" ht="15.75">
      <c r="A44" s="137"/>
      <c r="B44" s="136"/>
      <c r="C44" s="133"/>
      <c r="D44" s="138"/>
      <c r="E44" s="138"/>
      <c r="F44" s="138"/>
      <c r="G44" s="5"/>
    </row>
    <row r="45" spans="1:7" s="6" customFormat="1" ht="15.75">
      <c r="A45" s="137"/>
      <c r="B45" s="136"/>
      <c r="C45" s="133"/>
      <c r="D45" s="138"/>
      <c r="E45" s="138"/>
      <c r="F45" s="138"/>
      <c r="G45" s="5"/>
    </row>
    <row r="46" spans="1:7" s="6" customFormat="1">
      <c r="A46" s="139"/>
      <c r="B46" s="140"/>
      <c r="C46" s="141"/>
      <c r="D46" s="142"/>
      <c r="E46" s="142"/>
      <c r="F46" s="142"/>
      <c r="G46" s="5"/>
    </row>
    <row r="47" spans="1:7" s="6" customFormat="1">
      <c r="A47" s="139"/>
      <c r="B47" s="140"/>
      <c r="C47" s="141"/>
      <c r="D47" s="142"/>
      <c r="E47" s="142"/>
      <c r="F47" s="142"/>
      <c r="G47" s="5"/>
    </row>
    <row r="48" spans="1:7" s="6" customFormat="1">
      <c r="A48" s="139"/>
      <c r="B48" s="140"/>
      <c r="C48" s="141"/>
      <c r="D48" s="142"/>
      <c r="E48" s="142"/>
      <c r="F48" s="142"/>
      <c r="G48" s="5"/>
    </row>
    <row r="49" spans="1:7" s="6" customFormat="1">
      <c r="A49" s="139"/>
      <c r="B49" s="140"/>
      <c r="C49" s="141"/>
      <c r="D49" s="142"/>
      <c r="E49" s="142"/>
      <c r="F49" s="142"/>
      <c r="G49" s="5"/>
    </row>
    <row r="50" spans="1:7" s="6" customFormat="1">
      <c r="A50" s="139"/>
      <c r="B50" s="140"/>
      <c r="C50" s="141"/>
      <c r="D50" s="142"/>
      <c r="E50" s="142"/>
      <c r="F50" s="142"/>
      <c r="G50" s="5"/>
    </row>
    <row r="51" spans="1:7" s="6" customFormat="1">
      <c r="A51" s="139"/>
      <c r="B51" s="140"/>
      <c r="C51" s="141"/>
      <c r="D51" s="142"/>
      <c r="E51" s="142"/>
      <c r="F51" s="142"/>
      <c r="G51" s="5"/>
    </row>
    <row r="52" spans="1:7" s="16" customFormat="1" ht="17.25" customHeight="1">
      <c r="A52" s="246"/>
      <c r="B52" s="246"/>
      <c r="C52" s="247"/>
      <c r="D52" s="247"/>
      <c r="E52" s="248"/>
      <c r="F52" s="249"/>
      <c r="G52" s="17"/>
    </row>
    <row r="53" spans="1:7" s="16" customFormat="1" ht="18" customHeight="1">
      <c r="A53" s="246"/>
      <c r="B53" s="246"/>
      <c r="C53" s="247"/>
      <c r="D53" s="247"/>
      <c r="E53" s="248"/>
      <c r="F53" s="249"/>
      <c r="G53" s="17"/>
    </row>
    <row r="54" spans="1:7" s="16" customFormat="1" ht="18" customHeight="1">
      <c r="A54" s="246"/>
      <c r="B54" s="246"/>
      <c r="C54" s="247"/>
      <c r="D54" s="247"/>
      <c r="E54" s="248"/>
      <c r="F54" s="249"/>
      <c r="G54" s="17"/>
    </row>
    <row r="55" spans="1:7" s="16" customFormat="1" ht="18" customHeight="1">
      <c r="A55" s="246"/>
      <c r="B55" s="246"/>
      <c r="C55" s="247"/>
      <c r="D55" s="247"/>
      <c r="E55" s="248"/>
      <c r="F55" s="249"/>
      <c r="G55" s="17"/>
    </row>
    <row r="56" spans="1:7" s="16" customFormat="1" ht="18" customHeight="1">
      <c r="A56" s="246"/>
      <c r="B56" s="246"/>
      <c r="C56" s="247"/>
      <c r="D56" s="247"/>
      <c r="E56" s="248"/>
      <c r="F56" s="249"/>
      <c r="G56" s="17"/>
    </row>
    <row r="57" spans="1:7" s="16" customFormat="1" ht="18" customHeight="1">
      <c r="A57" s="246"/>
      <c r="B57" s="246"/>
      <c r="C57" s="247"/>
      <c r="D57" s="247"/>
      <c r="E57" s="248"/>
      <c r="F57" s="249"/>
      <c r="G57" s="17"/>
    </row>
    <row r="58" spans="1:7" s="16" customFormat="1" ht="18" customHeight="1">
      <c r="A58" s="246"/>
      <c r="B58" s="246"/>
      <c r="C58" s="247"/>
      <c r="D58" s="247"/>
      <c r="E58" s="248"/>
      <c r="F58" s="249"/>
      <c r="G58" s="17"/>
    </row>
    <row r="59" spans="1:7" s="16" customFormat="1" ht="18" customHeight="1">
      <c r="A59" s="246"/>
      <c r="B59" s="246"/>
      <c r="C59" s="247"/>
      <c r="D59" s="247"/>
      <c r="E59" s="248"/>
      <c r="F59" s="249"/>
      <c r="G59" s="17"/>
    </row>
    <row r="60" spans="1:7" s="16" customFormat="1" ht="18" customHeight="1">
      <c r="A60" s="246"/>
      <c r="B60" s="246"/>
      <c r="C60" s="247"/>
      <c r="D60" s="247"/>
      <c r="E60" s="248"/>
      <c r="F60" s="249"/>
      <c r="G60" s="17"/>
    </row>
    <row r="61" spans="1:7" s="16" customFormat="1" ht="18" customHeight="1">
      <c r="A61" s="246"/>
      <c r="B61" s="246"/>
      <c r="C61" s="247"/>
      <c r="D61" s="247"/>
      <c r="E61" s="248"/>
      <c r="F61" s="249"/>
      <c r="G61" s="17"/>
    </row>
    <row r="62" spans="1:7" s="16" customFormat="1" ht="18" customHeight="1">
      <c r="A62" s="246"/>
      <c r="B62" s="246"/>
      <c r="C62" s="247"/>
      <c r="D62" s="247"/>
      <c r="E62" s="248"/>
      <c r="F62" s="249"/>
      <c r="G62" s="17"/>
    </row>
    <row r="63" spans="1:7" s="7" customFormat="1" ht="18.75" customHeight="1">
      <c r="A63" s="250"/>
      <c r="B63" s="48"/>
      <c r="C63" s="48"/>
      <c r="D63" s="48"/>
      <c r="E63" s="251"/>
      <c r="F63" s="251"/>
    </row>
    <row r="64" spans="1:7" s="7" customFormat="1" ht="18.75" customHeight="1" thickBot="1">
      <c r="A64" s="250"/>
      <c r="B64" s="252" t="s">
        <v>6</v>
      </c>
      <c r="C64" s="252"/>
      <c r="D64" s="252"/>
      <c r="E64" s="252"/>
      <c r="F64" s="251"/>
    </row>
    <row r="65" spans="1:9" s="7" customFormat="1" ht="17.25" thickTop="1">
      <c r="A65" s="253"/>
      <c r="B65" s="253"/>
      <c r="C65" s="253"/>
      <c r="D65" s="253"/>
      <c r="E65" s="253"/>
      <c r="F65" s="253"/>
    </row>
    <row r="66" spans="1:9" s="7" customFormat="1" ht="16.5">
      <c r="A66" s="253"/>
      <c r="B66" s="253"/>
      <c r="C66" s="253"/>
      <c r="D66" s="253"/>
      <c r="E66" s="253"/>
      <c r="F66" s="253"/>
    </row>
    <row r="67" spans="1:9" s="7" customFormat="1" ht="16.5">
      <c r="A67" s="253"/>
      <c r="B67" s="253"/>
      <c r="C67" s="253"/>
      <c r="D67" s="253"/>
      <c r="E67" s="253"/>
      <c r="F67" s="253"/>
      <c r="G67" s="18"/>
    </row>
    <row r="68" spans="1:9" s="7" customFormat="1" ht="18" customHeight="1">
      <c r="A68" s="143" t="s">
        <v>7</v>
      </c>
      <c r="B68" s="254" t="s">
        <v>8</v>
      </c>
      <c r="C68" s="255"/>
      <c r="D68" s="256"/>
      <c r="E68" s="257" t="s">
        <v>9</v>
      </c>
      <c r="F68" s="258"/>
    </row>
    <row r="69" spans="1:9" s="7" customFormat="1" ht="16.5" customHeight="1">
      <c r="A69" s="250"/>
      <c r="B69" s="48"/>
      <c r="C69" s="48"/>
      <c r="D69" s="48"/>
      <c r="E69" s="251"/>
      <c r="F69" s="251"/>
    </row>
    <row r="70" spans="1:9" s="7" customFormat="1" ht="16.5">
      <c r="A70" s="253"/>
      <c r="B70" s="253"/>
      <c r="C70" s="253"/>
      <c r="D70" s="253"/>
      <c r="E70" s="253"/>
      <c r="F70" s="253"/>
    </row>
    <row r="71" spans="1:9" s="8" customFormat="1" ht="16.5" customHeight="1">
      <c r="A71" s="259" t="s">
        <v>10</v>
      </c>
      <c r="B71" s="260" t="s">
        <v>20</v>
      </c>
      <c r="C71" s="260"/>
      <c r="D71" s="260"/>
      <c r="E71" s="261"/>
      <c r="F71" s="262">
        <f>'Pripremni radovi i okoliš'!F214</f>
        <v>0</v>
      </c>
      <c r="G71" s="19"/>
      <c r="I71" s="9"/>
    </row>
    <row r="72" spans="1:9" s="8" customFormat="1" ht="16.5" customHeight="1">
      <c r="A72" s="259"/>
      <c r="B72" s="263"/>
      <c r="C72" s="263"/>
      <c r="D72" s="263"/>
      <c r="E72" s="264"/>
      <c r="F72" s="264"/>
      <c r="G72" s="19"/>
      <c r="I72" s="9"/>
    </row>
    <row r="73" spans="1:9" s="8" customFormat="1" ht="16.5" customHeight="1">
      <c r="A73" s="259" t="s">
        <v>17</v>
      </c>
      <c r="B73" s="263" t="s">
        <v>21</v>
      </c>
      <c r="C73" s="263"/>
      <c r="D73" s="263"/>
      <c r="E73" s="264"/>
      <c r="F73" s="265">
        <f>'Sportski teren'!F112</f>
        <v>0</v>
      </c>
      <c r="G73" s="19"/>
      <c r="I73" s="9"/>
    </row>
    <row r="74" spans="1:9" s="8" customFormat="1" ht="16.5" customHeight="1">
      <c r="A74" s="259"/>
      <c r="B74" s="263"/>
      <c r="C74" s="263"/>
      <c r="D74" s="263"/>
      <c r="E74" s="264"/>
      <c r="F74" s="264"/>
      <c r="G74" s="19"/>
      <c r="I74" s="9"/>
    </row>
    <row r="75" spans="1:9" s="8" customFormat="1" ht="16.5" customHeight="1">
      <c r="A75" s="266"/>
      <c r="B75" s="267"/>
      <c r="C75" s="267"/>
      <c r="D75" s="267"/>
      <c r="E75" s="268"/>
      <c r="F75" s="268"/>
      <c r="G75" s="20"/>
      <c r="I75" s="9"/>
    </row>
    <row r="76" spans="1:9" s="8" customFormat="1" ht="16.5">
      <c r="A76" s="269"/>
      <c r="B76" s="269"/>
      <c r="C76" s="269"/>
      <c r="D76" s="269"/>
      <c r="E76" s="270"/>
      <c r="F76" s="270"/>
    </row>
    <row r="77" spans="1:9" s="8" customFormat="1" ht="18">
      <c r="A77" s="271"/>
      <c r="B77" s="271"/>
      <c r="C77" s="272" t="s">
        <v>11</v>
      </c>
      <c r="D77" s="272"/>
      <c r="E77" s="273">
        <f>F73+F71</f>
        <v>0</v>
      </c>
      <c r="F77" s="273"/>
    </row>
    <row r="78" spans="1:9" s="8" customFormat="1" ht="18">
      <c r="A78" s="271"/>
      <c r="B78" s="271"/>
      <c r="C78" s="274"/>
      <c r="D78" s="274"/>
      <c r="E78" s="275"/>
      <c r="F78" s="275"/>
    </row>
    <row r="79" spans="1:9" s="8" customFormat="1" ht="18">
      <c r="A79" s="271"/>
      <c r="B79" s="271"/>
      <c r="C79" s="276" t="s">
        <v>12</v>
      </c>
      <c r="D79" s="276"/>
      <c r="E79" s="277">
        <f>E77*0.25</f>
        <v>0</v>
      </c>
      <c r="F79" s="277"/>
    </row>
    <row r="80" spans="1:9" s="8" customFormat="1" ht="18">
      <c r="A80" s="271"/>
      <c r="B80" s="271"/>
      <c r="C80" s="278"/>
      <c r="D80" s="278"/>
      <c r="E80" s="279"/>
      <c r="F80" s="279"/>
    </row>
    <row r="81" spans="1:6" s="8" customFormat="1" ht="24" customHeight="1">
      <c r="A81" s="280"/>
      <c r="B81" s="280"/>
      <c r="C81" s="280"/>
      <c r="D81" s="280"/>
      <c r="E81" s="281"/>
      <c r="F81" s="281"/>
    </row>
    <row r="82" spans="1:6" s="8" customFormat="1" ht="31.5" customHeight="1">
      <c r="A82" s="282"/>
      <c r="B82" s="283" t="s">
        <v>13</v>
      </c>
      <c r="C82" s="283"/>
      <c r="D82" s="283"/>
      <c r="E82" s="284">
        <f>E79+E77</f>
        <v>0</v>
      </c>
      <c r="F82" s="285"/>
    </row>
    <row r="83" spans="1:6" s="8" customFormat="1" ht="16.5">
      <c r="A83" s="280"/>
      <c r="B83" s="280"/>
      <c r="C83" s="280"/>
      <c r="D83" s="280"/>
      <c r="E83" s="281"/>
      <c r="F83" s="281"/>
    </row>
    <row r="84" spans="1:6" s="7" customFormat="1" ht="16.5">
      <c r="A84" s="253"/>
      <c r="B84" s="253"/>
      <c r="C84" s="253"/>
      <c r="D84" s="253"/>
      <c r="E84" s="253"/>
      <c r="F84" s="253"/>
    </row>
  </sheetData>
  <sheetProtection algorithmName="SHA-512" hashValue="FDNPrJObV1Zon/zVOa8iAucHuCrSvUy7cYQrnHxeWARlUOEcCrdFu6TwFGnbtUOgPb8FkfliwjUcb8whi6gZ2w==" saltValue="UMiBdHbylGTrrR/0JSQKNw==" spinCount="100000" sheet="1" objects="1" scenarios="1"/>
  <mergeCells count="30">
    <mergeCell ref="B16:F16"/>
    <mergeCell ref="B17:F17"/>
    <mergeCell ref="A19:F19"/>
    <mergeCell ref="A23:F23"/>
    <mergeCell ref="A31:B31"/>
    <mergeCell ref="B8:F8"/>
    <mergeCell ref="A10:F10"/>
    <mergeCell ref="A13:F13"/>
    <mergeCell ref="A14:F14"/>
    <mergeCell ref="A15:B15"/>
    <mergeCell ref="A1:B3"/>
    <mergeCell ref="C1:E3"/>
    <mergeCell ref="A5:F5"/>
    <mergeCell ref="B6:F6"/>
    <mergeCell ref="B7:F7"/>
    <mergeCell ref="B64:E64"/>
    <mergeCell ref="B68:D68"/>
    <mergeCell ref="E68:F68"/>
    <mergeCell ref="A32:B32"/>
    <mergeCell ref="A38:B38"/>
    <mergeCell ref="A39:B39"/>
    <mergeCell ref="D44:F44"/>
    <mergeCell ref="D45:F45"/>
    <mergeCell ref="B82:D82"/>
    <mergeCell ref="E82:F82"/>
    <mergeCell ref="B71:D71"/>
    <mergeCell ref="C77:D77"/>
    <mergeCell ref="E77:F77"/>
    <mergeCell ref="C79:D79"/>
    <mergeCell ref="E79:F79"/>
  </mergeCells>
  <pageMargins left="0.98425196850393704" right="0.39370078740157483" top="0.59055118110236227" bottom="0.59055118110236227" header="0.31496062992125984" footer="0.31496062992125984"/>
  <pageSetup paperSize="9" scale="85" firstPageNumber="19" orientation="portrait" useFirstPageNumber="1"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9</vt:i4>
      </vt:variant>
    </vt:vector>
  </HeadingPairs>
  <TitlesOfParts>
    <vt:vector size="14" baseType="lpstr">
      <vt:lpstr>NASLOVNICA</vt:lpstr>
      <vt:lpstr>OPĆI UVJETI</vt:lpstr>
      <vt:lpstr>Pripremni radovi i okoliš</vt:lpstr>
      <vt:lpstr>Sportski teren</vt:lpstr>
      <vt:lpstr>Sveukupna rekapitulacija</vt:lpstr>
      <vt:lpstr>NASLOVNICA!Ispis_naslova</vt:lpstr>
      <vt:lpstr>'OPĆI UVJETI'!Ispis_naslova</vt:lpstr>
      <vt:lpstr>'Pripremni radovi i okoliš'!Ispis_naslova</vt:lpstr>
      <vt:lpstr>'Sportski teren'!Ispis_naslova</vt:lpstr>
      <vt:lpstr>'Sveukupna rekapitulacija'!Ispis_naslova</vt:lpstr>
      <vt:lpstr>NASLOVNICA!Podrucje_ispisa</vt:lpstr>
      <vt:lpstr>'OPĆI UVJETI'!Podrucje_ispisa</vt:lpstr>
      <vt:lpstr>'Sportski teren'!Podrucje_ispisa</vt:lpstr>
      <vt:lpstr>'Sveukupna rekapitulacija'!Podrucje_ispisa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Stor</dc:creator>
  <cp:lastModifiedBy>Veliko Trojstvo</cp:lastModifiedBy>
  <cp:lastPrinted>2024-09-12T10:23:25Z</cp:lastPrinted>
  <dcterms:created xsi:type="dcterms:W3CDTF">2022-02-17T13:30:11Z</dcterms:created>
  <dcterms:modified xsi:type="dcterms:W3CDTF">2024-09-13T12:15:37Z</dcterms:modified>
</cp:coreProperties>
</file>